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ita\Desktop\"/>
    </mc:Choice>
  </mc:AlternateContent>
  <bookViews>
    <workbookView xWindow="0" yWindow="0" windowWidth="28800" windowHeight="12135" activeTab="2"/>
  </bookViews>
  <sheets>
    <sheet name="REKAPITULACIJA" sheetId="1" r:id="rId1"/>
    <sheet name="FAZA III" sheetId="2" r:id="rId2"/>
    <sheet name="FAZA IV" sheetId="3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2" i="3" l="1"/>
  <c r="F260" i="3"/>
  <c r="F257" i="3"/>
  <c r="F213" i="3"/>
  <c r="F212" i="3"/>
  <c r="F211" i="3"/>
  <c r="F210" i="3"/>
  <c r="F209" i="3"/>
  <c r="F169" i="3"/>
  <c r="F165" i="3"/>
  <c r="F160" i="3"/>
  <c r="F156" i="3"/>
  <c r="F131" i="3"/>
  <c r="F128" i="3"/>
  <c r="F125" i="3"/>
  <c r="F120" i="3"/>
  <c r="F116" i="3"/>
  <c r="F112" i="3"/>
  <c r="F111" i="3"/>
  <c r="F105" i="3"/>
  <c r="F61" i="3"/>
  <c r="F57" i="3"/>
  <c r="F433" i="2"/>
  <c r="F429" i="2"/>
  <c r="F427" i="2"/>
  <c r="F424" i="2"/>
  <c r="F423" i="2"/>
  <c r="F422" i="2"/>
  <c r="F421" i="2"/>
  <c r="F420" i="2"/>
  <c r="F419" i="2"/>
  <c r="F418" i="2"/>
  <c r="F412" i="2"/>
  <c r="F411" i="2"/>
  <c r="F410" i="2"/>
  <c r="F409" i="2"/>
  <c r="F404" i="2"/>
  <c r="F373" i="2"/>
  <c r="F365" i="2"/>
  <c r="F362" i="2"/>
  <c r="F356" i="2"/>
  <c r="F340" i="2"/>
  <c r="F333" i="2"/>
  <c r="F328" i="2"/>
  <c r="F322" i="2"/>
  <c r="F314" i="2"/>
  <c r="F313" i="2"/>
  <c r="F312" i="2"/>
  <c r="F311" i="2"/>
  <c r="F310" i="2"/>
  <c r="F293" i="2"/>
  <c r="F288" i="2"/>
  <c r="F284" i="2"/>
  <c r="F280" i="2"/>
  <c r="F274" i="2"/>
  <c r="F268" i="2"/>
  <c r="F264" i="2"/>
  <c r="F260" i="2"/>
  <c r="F259" i="2"/>
  <c r="F258" i="2"/>
  <c r="F228" i="2"/>
  <c r="F223" i="2"/>
  <c r="F219" i="2"/>
  <c r="F214" i="2"/>
  <c r="F210" i="2"/>
  <c r="F205" i="2"/>
  <c r="F162" i="2"/>
  <c r="F159" i="2"/>
  <c r="F156" i="2"/>
  <c r="F150" i="2"/>
  <c r="F144" i="2"/>
  <c r="F141" i="2"/>
  <c r="F137" i="2"/>
  <c r="F133" i="2"/>
  <c r="F129" i="2"/>
  <c r="F125" i="2"/>
  <c r="F120" i="2"/>
  <c r="F116" i="2"/>
  <c r="F112" i="2"/>
  <c r="F111" i="2"/>
  <c r="F105" i="2"/>
  <c r="F81" i="2"/>
  <c r="F77" i="2"/>
  <c r="F74" i="2"/>
  <c r="F70" i="2"/>
  <c r="F66" i="2"/>
  <c r="F62" i="2"/>
  <c r="F56" i="2"/>
  <c r="F231" i="2" l="1"/>
  <c r="F21" i="2" s="1"/>
  <c r="F164" i="2"/>
  <c r="F19" i="2" s="1"/>
  <c r="F375" i="2"/>
  <c r="F27" i="2" s="1"/>
  <c r="F435" i="2"/>
  <c r="F29" i="2" s="1"/>
  <c r="F295" i="2"/>
  <c r="F23" i="2" s="1"/>
  <c r="F343" i="2"/>
  <c r="F25" i="2" s="1"/>
  <c r="F83" i="2"/>
  <c r="F17" i="2" s="1"/>
  <c r="F264" i="3"/>
  <c r="F25" i="3" s="1"/>
  <c r="F63" i="3"/>
  <c r="F17" i="3" s="1"/>
  <c r="F133" i="3"/>
  <c r="F19" i="3" s="1"/>
  <c r="F172" i="3"/>
  <c r="F21" i="3" s="1"/>
  <c r="F215" i="3"/>
  <c r="F23" i="3" s="1"/>
  <c r="F17" i="1"/>
  <c r="F31" i="2" l="1"/>
  <c r="F27" i="3"/>
  <c r="F15" i="1"/>
  <c r="F20" i="1" s="1"/>
  <c r="E33" i="1" s="1"/>
  <c r="F33" i="1" s="1"/>
  <c r="F36" i="1" s="1"/>
  <c r="F38" i="1" s="1"/>
  <c r="F40" i="1" s="1"/>
</calcChain>
</file>

<file path=xl/sharedStrings.xml><?xml version="1.0" encoding="utf-8"?>
<sst xmlns="http://schemas.openxmlformats.org/spreadsheetml/2006/main" count="488" uniqueCount="297">
  <si>
    <t>objekt:</t>
  </si>
  <si>
    <t>UREDITEV RAZŠIRITVE POKOPALIŠČE SVETA ANA</t>
  </si>
  <si>
    <t>investitor:</t>
  </si>
  <si>
    <t>št. načrta:</t>
  </si>
  <si>
    <t>50/2019</t>
  </si>
  <si>
    <t>št. projekta:</t>
  </si>
  <si>
    <t>REKAPITULACIJA - ZUNANJA UREDITEV</t>
  </si>
  <si>
    <t>FAZA III</t>
  </si>
  <si>
    <t>FAZA IV</t>
  </si>
  <si>
    <t>SKUPAJ zunanja ureditev</t>
  </si>
  <si>
    <t>NEPREDVIDENA DELA</t>
  </si>
  <si>
    <r>
      <t>Nepredvidena dela 5</t>
    </r>
    <r>
      <rPr>
        <b/>
        <sz val="10"/>
        <rFont val="Arial"/>
        <family val="2"/>
        <charset val="238"/>
      </rPr>
      <t>%</t>
    </r>
    <r>
      <rPr>
        <sz val="10"/>
        <rFont val="Arial"/>
        <family val="2"/>
        <charset val="238"/>
      </rPr>
      <t xml:space="preserve"> od skupne rekapitulacije</t>
    </r>
  </si>
  <si>
    <t>zunanje ureditve. V nepredvidenih delih se smatra</t>
  </si>
  <si>
    <t xml:space="preserve">pokritje stroškov, ki nastanejo zaradi dodatnih </t>
  </si>
  <si>
    <t>zaščit ali prestavitev vodov v zemlji, ki v osnovi</t>
  </si>
  <si>
    <t>niso vidna. Dela zaradi dodatne sanacije temeljnih</t>
  </si>
  <si>
    <t>tal v kolikor se izkaže, da zemljina ne zadošča</t>
  </si>
  <si>
    <t>predvidenim kriterijem (pri zunanji ureditvi).</t>
  </si>
  <si>
    <t>Vsa nepredvidena dela morajo biti potrjena</t>
  </si>
  <si>
    <t>s strani nadzora, projektanta in investitorja.</t>
  </si>
  <si>
    <t>SKUPAJ zunanja ureditev + nepredvidena dela</t>
  </si>
  <si>
    <t>22% DDV</t>
  </si>
  <si>
    <t>SKUPAJ z DDV</t>
  </si>
  <si>
    <t>Maribor, marec 2021</t>
  </si>
  <si>
    <t>REKAPITULACIJA - FAZA III</t>
  </si>
  <si>
    <t>SKUPAJ PREDDELA</t>
  </si>
  <si>
    <t>SKUPAJ ZEMELJSKA DELA IN TEMELJENJE</t>
  </si>
  <si>
    <t>SKUPAJ MANIPULATIVNE POVRŠINE</t>
  </si>
  <si>
    <t>SKUPAJ ODVODNJAVANJE</t>
  </si>
  <si>
    <t>SKUPAJ GRADBENO OBRTNIŠKA DELA</t>
  </si>
  <si>
    <t>SKUPAJ OPREMA</t>
  </si>
  <si>
    <t>SKUPAJ TUJE STORITVE</t>
  </si>
  <si>
    <t>SKUPAJ FAZA III</t>
  </si>
  <si>
    <t>Postavka</t>
  </si>
  <si>
    <t>Enota</t>
  </si>
  <si>
    <t>Količina</t>
  </si>
  <si>
    <t>Cena na enoto</t>
  </si>
  <si>
    <t>Vrednost</t>
  </si>
  <si>
    <t>1.</t>
  </si>
  <si>
    <t>PREDDELA</t>
  </si>
  <si>
    <t>11 631</t>
  </si>
  <si>
    <t>Posnetek višine in položaja točke na terenu/objektu</t>
  </si>
  <si>
    <t>kos</t>
  </si>
  <si>
    <t>12 141</t>
  </si>
  <si>
    <t>Odstranitev  grmovja in dreves z debli premera</t>
  </si>
  <si>
    <t>do 10 cm ter vej na gosto porasli površini - ročno.</t>
  </si>
  <si>
    <t>(ocena)</t>
  </si>
  <si>
    <t>odstanitev obstoječih cipres</t>
  </si>
  <si>
    <t>m2</t>
  </si>
  <si>
    <t>12 291</t>
  </si>
  <si>
    <t>Porušitev in odstranitev ograje iz žične mreže.</t>
  </si>
  <si>
    <t>(vključno z odvozom v trajno deponijo)</t>
  </si>
  <si>
    <t>m</t>
  </si>
  <si>
    <t>12 344</t>
  </si>
  <si>
    <t>Porušitev in odstranitev tlakovane poti</t>
  </si>
  <si>
    <t>12 391</t>
  </si>
  <si>
    <t>Porušitev in odstranitev robnika iz cementnega</t>
  </si>
  <si>
    <t>betona (vključno z odvozom v trajno deponijo)</t>
  </si>
  <si>
    <t>12 498</t>
  </si>
  <si>
    <t>Porušitev in odstranitev obstoječega vodnjaka</t>
  </si>
  <si>
    <t>13 142</t>
  </si>
  <si>
    <t>Zavarovanje gradbišča v času gradnje z</t>
  </si>
  <si>
    <t>ustrezno opremo</t>
  </si>
  <si>
    <t>kom</t>
  </si>
  <si>
    <t>2.</t>
  </si>
  <si>
    <t>ZEMELJSKA DELA</t>
  </si>
  <si>
    <t>21 114</t>
  </si>
  <si>
    <t>Površinski izkop plodne zemljine – 1. kategorije</t>
  </si>
  <si>
    <t>strojno z nakladanjem (cca 20 cm)</t>
  </si>
  <si>
    <t>m3</t>
  </si>
  <si>
    <t>21 224</t>
  </si>
  <si>
    <t>Široki izkop vezljive zemljine – 3. kategorije</t>
  </si>
  <si>
    <t>strojno z nakladanjem</t>
  </si>
  <si>
    <t>Izkope vršiti v razmerju 80:20%(strojno-ročni)</t>
  </si>
  <si>
    <t>Skupna količina izkopa:380m3</t>
  </si>
  <si>
    <t>a)</t>
  </si>
  <si>
    <t>strojni izkop 80% =380 x 0,8 = 304 m3</t>
  </si>
  <si>
    <t>b)</t>
  </si>
  <si>
    <t>ročni izkop 20% =  380 x 0,2 = 76 m3</t>
  </si>
  <si>
    <t>22 112</t>
  </si>
  <si>
    <t>Ureditev planuma temeljnih tal vezljive zemljine</t>
  </si>
  <si>
    <t>3. kategorije</t>
  </si>
  <si>
    <t>23 311</t>
  </si>
  <si>
    <t>Dobava in vgraditev geotekstilije za ločilno plast</t>
  </si>
  <si>
    <t>300 g/m2</t>
  </si>
  <si>
    <t>24 212</t>
  </si>
  <si>
    <t>Zasip z vezljivo zemljino 3 kat. - strojno</t>
  </si>
  <si>
    <t>(zasip žarnih zidov z izkopnim materialom;</t>
  </si>
  <si>
    <t>ustreznot potrdi geomehanik)</t>
  </si>
  <si>
    <t>25 146</t>
  </si>
  <si>
    <t>Humuziranje zelenice z valjanjem, v debelini</t>
  </si>
  <si>
    <t xml:space="preserve"> nad 15 cm - ročno</t>
  </si>
  <si>
    <t>24 441</t>
  </si>
  <si>
    <t>Vgraditev posteljice v debelini plasti 25 cm</t>
  </si>
  <si>
    <t>iz zrnate kamnine - 3. kategorije</t>
  </si>
  <si>
    <t>(0,25m x 130m2)</t>
  </si>
  <si>
    <t>24 612</t>
  </si>
  <si>
    <t>Ureditev planuma posteljice iz zrnate kamnine-</t>
  </si>
  <si>
    <t>25 147</t>
  </si>
  <si>
    <t xml:space="preserve"> nad 15 cm - strojno</t>
  </si>
  <si>
    <t>25 151</t>
  </si>
  <si>
    <t>Doplačilo za zatravitev s semenom</t>
  </si>
  <si>
    <t>25 187</t>
  </si>
  <si>
    <t>Zasaditev raznih drevesnih in grmovnih vrst na</t>
  </si>
  <si>
    <t>zelenici. Vejtičijeva divja trta - Parthenocissus</t>
  </si>
  <si>
    <t>tricuspidata - Veitchii. 1 kom/50cm</t>
  </si>
  <si>
    <t>vključno z dobavo humusa</t>
  </si>
  <si>
    <t>25 189</t>
  </si>
  <si>
    <t>zelenici, min 20/24 min obseg 20 cm na višini 1m.</t>
  </si>
  <si>
    <t>Stebrasti dob - Quercus robur - Fastigiata</t>
  </si>
  <si>
    <t>29 118</t>
  </si>
  <si>
    <t xml:space="preserve">Prevoz materiala na razdaljo nad 7000 do 10000m </t>
  </si>
  <si>
    <t>29 152</t>
  </si>
  <si>
    <t>Odlaganje odpadne zmesi zemljine in kamnine</t>
  </si>
  <si>
    <t>SKUPAJ ZEMELJSKA DELA</t>
  </si>
  <si>
    <t xml:space="preserve"> 3.00</t>
  </si>
  <si>
    <t>MANIPULATIVNE POVRŠINE</t>
  </si>
  <si>
    <t>31 111</t>
  </si>
  <si>
    <t xml:space="preserve">Izdelava nevezane nosilne plasti enakomerno </t>
  </si>
  <si>
    <t>zrnatega drobljenca 0/8cm v debelini 5cm - poti</t>
  </si>
  <si>
    <t>31 131</t>
  </si>
  <si>
    <t>zrnatega drobljenca iz kamnine v debelini do 20cm</t>
  </si>
  <si>
    <t>do 20 cm - poti</t>
  </si>
  <si>
    <t>31 20D</t>
  </si>
  <si>
    <t>Strojno valjanje in planiranje v natančnosti +-1cm</t>
  </si>
  <si>
    <t>vključno s komprimacijo planuma zgornjega ustroja.</t>
  </si>
  <si>
    <t>34 822</t>
  </si>
  <si>
    <t>Izdelava obrabne plasti iz plošč iz cementnega</t>
  </si>
  <si>
    <t>betona velikosti napr. 30/20/6 cm (siva) stiki</t>
  </si>
  <si>
    <t>zapolnjeni s peskom</t>
  </si>
  <si>
    <t>(eko otok)</t>
  </si>
  <si>
    <t>34 911</t>
  </si>
  <si>
    <t>Izdelava podložne plasti za tlakovano obrabno</t>
  </si>
  <si>
    <t>plast iz nevezane zmesi zrn (peska) v deb 10cm</t>
  </si>
  <si>
    <t>35 211</t>
  </si>
  <si>
    <t xml:space="preserve">Dobava in vgraditev dvignjenega robnika iz </t>
  </si>
  <si>
    <t>cementnega betona s prerezom 5/20 cm</t>
  </si>
  <si>
    <t>(ob poteh in zelenicah)</t>
  </si>
  <si>
    <t>4.00</t>
  </si>
  <si>
    <t>ODVODNJAVANJE</t>
  </si>
  <si>
    <t>42 133</t>
  </si>
  <si>
    <t>Izdelava vzdolžne in prečne drenaže, globoke</t>
  </si>
  <si>
    <t>do 2m na podložni plasti iz cem. betona, deb 10cm</t>
  </si>
  <si>
    <t>z gibljivimi plastičnimi cevmi premera 16 cm</t>
  </si>
  <si>
    <t>vklučno z drenažnim materialom ovitim z</t>
  </si>
  <si>
    <t>geosintetikom. Drenaža za opornim zidom.</t>
  </si>
  <si>
    <t>drenažna cev DN160mm</t>
  </si>
  <si>
    <t>drenažni material - prani gramoz (16/32mm)</t>
  </si>
  <si>
    <t xml:space="preserve">geotekstil </t>
  </si>
  <si>
    <t>42 484.1</t>
  </si>
  <si>
    <t>Izdelava izpusta drenaže premera 16cm s</t>
  </si>
  <si>
    <t>prostim razlitjem po terenu - preboj skozi AB zid</t>
  </si>
  <si>
    <t>42 484.2</t>
  </si>
  <si>
    <t>Izdelava izpusta drenaže premera 16cm v</t>
  </si>
  <si>
    <t>jašek padavinske kanalizacije</t>
  </si>
  <si>
    <t>43 211</t>
  </si>
  <si>
    <t xml:space="preserve">Izdelava kanalizacije iz cevi iz polivinilklorida, </t>
  </si>
  <si>
    <t xml:space="preserve">vgrajenih na planumu izkopa, premera         </t>
  </si>
  <si>
    <t>do 15 cm, v globini do 1,0 m</t>
  </si>
  <si>
    <t>SIST EN 13476</t>
  </si>
  <si>
    <t>(PVC DN 160 SN8);</t>
  </si>
  <si>
    <t>44 332</t>
  </si>
  <si>
    <t xml:space="preserve">Izdelava jaška iz polietilena, krožnega prereza </t>
  </si>
  <si>
    <t>s premerom 50 cm, globokega 1,0 do 1,5 m</t>
  </si>
  <si>
    <t xml:space="preserve">(CP_cestni požiralnik  H=1,5m) </t>
  </si>
  <si>
    <t>Vključno z LTŽ rešetko</t>
  </si>
  <si>
    <t>44 363</t>
  </si>
  <si>
    <t>s premerom 80 cm, globokega od 1,5 do 2,0 m</t>
  </si>
  <si>
    <t>SIST EN 13598-2</t>
  </si>
  <si>
    <t>44 365</t>
  </si>
  <si>
    <t>s premerom 80 cm, globokega nad 2,5 m</t>
  </si>
  <si>
    <t>44 962</t>
  </si>
  <si>
    <t>Dobava in vgraditev pokrova iz duktilne litine</t>
  </si>
  <si>
    <t xml:space="preserve">z nosilnostjo 125 kN krožnega prereza </t>
  </si>
  <si>
    <t xml:space="preserve"> s premerom 60 cm - nepovozen pokrov</t>
  </si>
  <si>
    <t>5.00</t>
  </si>
  <si>
    <t>GRADBENO OBRTNIŠKA DELA</t>
  </si>
  <si>
    <t>N50 001</t>
  </si>
  <si>
    <t>Izvedba AB opornega - žarnega zidu</t>
  </si>
  <si>
    <r>
      <t xml:space="preserve">VIDNI BETON, </t>
    </r>
    <r>
      <rPr>
        <sz val="10"/>
        <rFont val="Arial"/>
        <family val="2"/>
        <charset val="238"/>
      </rPr>
      <t>beton C30/37 XC4, XD3, XF4</t>
    </r>
  </si>
  <si>
    <t>drobnozrnat Dmax=16mm</t>
  </si>
  <si>
    <t>vključno z armaturo, zasipi ter vsemi potrebnimi deli in</t>
  </si>
  <si>
    <t>transporti, z dodatki za vodotesen, zmrzlinsko</t>
  </si>
  <si>
    <t>in proti soli odporen beton, izvedba vseh potrebnih</t>
  </si>
  <si>
    <t>dilatacij.</t>
  </si>
  <si>
    <t>opaž</t>
  </si>
  <si>
    <t xml:space="preserve">podbeton C12/15                                            </t>
  </si>
  <si>
    <t xml:space="preserve">beton C30/37                                              </t>
  </si>
  <si>
    <t xml:space="preserve">armatura S500                                          </t>
  </si>
  <si>
    <t>kg</t>
  </si>
  <si>
    <t>prodno peščen zasip</t>
  </si>
  <si>
    <t>N58 002</t>
  </si>
  <si>
    <t>Dobava in postavitev ograje višine 1,2m.</t>
  </si>
  <si>
    <t>Ograja se postavi  AB oporni zid.</t>
  </si>
  <si>
    <t xml:space="preserve">Vključno z vsemi potrebnimi deli in </t>
  </si>
  <si>
    <t>materialom za njeno postavitev ter ozemljitev.</t>
  </si>
  <si>
    <r>
      <rPr>
        <sz val="10"/>
        <rFont val="Arial"/>
        <family val="2"/>
        <charset val="238"/>
      </rPr>
      <t>Tip ograje</t>
    </r>
    <r>
      <rPr>
        <sz val="10"/>
        <color indexed="55"/>
        <rFont val="Arial"/>
        <family val="2"/>
        <charset val="238"/>
      </rPr>
      <t xml:space="preserve"> (glej grafične priloge list 24) </t>
    </r>
  </si>
  <si>
    <t>oz. po izboru investitorja</t>
  </si>
  <si>
    <t>N58 003</t>
  </si>
  <si>
    <t>Izdelava in montaža napisnih plošč iz granita</t>
  </si>
  <si>
    <t>IMPALA Africa , poliran, debeline 3cm, velikosti</t>
  </si>
  <si>
    <t xml:space="preserve">55 x 73 cm, montaža vključno s pokrom sidri z </t>
  </si>
  <si>
    <t xml:space="preserve">okrasnimi maticami. </t>
  </si>
  <si>
    <t>N58 004</t>
  </si>
  <si>
    <t>Izdelava in montaža vmesne police iz granita</t>
  </si>
  <si>
    <t>debeline 2cm, velikosti 54,5 x 29,5cm</t>
  </si>
  <si>
    <t>vključno s pritrdilnim materialom</t>
  </si>
  <si>
    <t>N58 005</t>
  </si>
  <si>
    <t>Izdelava in montaža monolitnega betonskega</t>
  </si>
  <si>
    <t>elementa z vgraviranim napisom.</t>
  </si>
  <si>
    <t>debeline 15cm, velikosti 0,5 x 5,3m</t>
  </si>
  <si>
    <t>vključno s pritrdilnim materialom in vsemi</t>
  </si>
  <si>
    <t>potrebnimi deli in materialom za izvedbo.</t>
  </si>
  <si>
    <t>(napis po izboru investitorja)</t>
  </si>
  <si>
    <t>6.00</t>
  </si>
  <si>
    <t>OPREMA</t>
  </si>
  <si>
    <t>N67 001</t>
  </si>
  <si>
    <t xml:space="preserve">Dobava in postavitev kesonov za ločeno </t>
  </si>
  <si>
    <t>zbiranje odpadkov. Volumen posode 240 l</t>
  </si>
  <si>
    <t>Posoda je iz polietilena.</t>
  </si>
  <si>
    <t>N67 002</t>
  </si>
  <si>
    <t>Dobava in postavitev klopi brez naslona</t>
  </si>
  <si>
    <t>(nap. Klop FORMA  ali podobno)</t>
  </si>
  <si>
    <r>
      <rPr>
        <sz val="10"/>
        <rFont val="Arial"/>
        <family val="2"/>
        <charset val="238"/>
      </rPr>
      <t>Tip klopi</t>
    </r>
    <r>
      <rPr>
        <sz val="10"/>
        <color indexed="55"/>
        <rFont val="Arial"/>
        <family val="2"/>
        <charset val="238"/>
      </rPr>
      <t xml:space="preserve"> (glej grafične priloge list 23) </t>
    </r>
  </si>
  <si>
    <t>N67 003</t>
  </si>
  <si>
    <t>Dobava in postavitev stojal za zalivalke</t>
  </si>
  <si>
    <t>N67 004</t>
  </si>
  <si>
    <t>Dobava in vgraditev vodnjaka</t>
  </si>
  <si>
    <t>vključno s priklopom na vodovod ter izvedbo</t>
  </si>
  <si>
    <t>izpusta v revizijski jašek</t>
  </si>
  <si>
    <t>(nap. Vodnjak KLASIK - Kremen ali podobno)</t>
  </si>
  <si>
    <r>
      <rPr>
        <sz val="10"/>
        <rFont val="Arial"/>
        <family val="2"/>
        <charset val="238"/>
      </rPr>
      <t>Tip vodnjaka</t>
    </r>
    <r>
      <rPr>
        <sz val="10"/>
        <color indexed="55"/>
        <rFont val="Arial"/>
        <family val="2"/>
        <charset val="238"/>
      </rPr>
      <t xml:space="preserve"> (glej grafične priloge list 25) </t>
    </r>
  </si>
  <si>
    <t>7.00</t>
  </si>
  <si>
    <t>TUJE STORITVE</t>
  </si>
  <si>
    <t>75 111</t>
  </si>
  <si>
    <t>Odstranitev kandelabra javne razsvetljave</t>
  </si>
  <si>
    <t>75 211</t>
  </si>
  <si>
    <t xml:space="preserve">Izdelava javne razsvetljave vključno z izkopi </t>
  </si>
  <si>
    <t>zasipi, temeljenjem ter vsemi potrebni deli in</t>
  </si>
  <si>
    <t>materialom za priključitev. Globina izkopa 0,8m</t>
  </si>
  <si>
    <t>kabel NAYY-J 5x16</t>
  </si>
  <si>
    <t>valjanec Fe-Zn 25x4mm2</t>
  </si>
  <si>
    <t>kandelaber H=5m</t>
  </si>
  <si>
    <t>LED svetilka</t>
  </si>
  <si>
    <t>(kandelaber ter svetilka po izboru investitorja)</t>
  </si>
  <si>
    <t>76 211</t>
  </si>
  <si>
    <t xml:space="preserve">Izdelava vodovoda vključno z izkopi </t>
  </si>
  <si>
    <t>zasip, označitvijo ter vsemi potrebni deli in</t>
  </si>
  <si>
    <t>materialom za priključitev.</t>
  </si>
  <si>
    <t>PEHD DN63 (nazivni tlak PN10)</t>
  </si>
  <si>
    <t>označevalni trak</t>
  </si>
  <si>
    <t>izkop jarka globine do 1,2m - ozek izkop</t>
  </si>
  <si>
    <t>izdelava peščene posteljice 0-4mm (0,15m3/m)</t>
  </si>
  <si>
    <t>zasip ob cevi s peskom 0-8mm (0,09m3/m)</t>
  </si>
  <si>
    <t>zasip nad cevjo s peskom 0-8mm (0,2m3/m)</t>
  </si>
  <si>
    <t>zasip z izkopnim materialom (0,7m3/m)</t>
  </si>
  <si>
    <t>79 311</t>
  </si>
  <si>
    <t>Projektantski nadzor</t>
  </si>
  <si>
    <t>ur</t>
  </si>
  <si>
    <t>79 351</t>
  </si>
  <si>
    <t xml:space="preserve">Geotehnični nadzor </t>
  </si>
  <si>
    <t>79 514</t>
  </si>
  <si>
    <t xml:space="preserve">Izdelava projektne dokumentacije za projekt </t>
  </si>
  <si>
    <t>izvedenih del</t>
  </si>
  <si>
    <t>REKAPITULACIJA - FAZA IV</t>
  </si>
  <si>
    <t>SKUPAJ FAZA IV</t>
  </si>
  <si>
    <t>Skupna količina izkopa:20m3</t>
  </si>
  <si>
    <t>strojni izkop 80% =20 x 0,8 = 16 m3</t>
  </si>
  <si>
    <t>ročni izkop 20% =  20 x 0,2 = 4 m3</t>
  </si>
  <si>
    <t>25 181</t>
  </si>
  <si>
    <t>zelenici, visokih do 40cm (Bršljan zimzelen</t>
  </si>
  <si>
    <t>5kom/1m2</t>
  </si>
  <si>
    <t xml:space="preserve">do 20 cm </t>
  </si>
  <si>
    <t xml:space="preserve">Izvedba t.i. PAVILJONA </t>
  </si>
  <si>
    <t>in proti soli odporen beton.</t>
  </si>
  <si>
    <t xml:space="preserve">armatura S500                                   </t>
  </si>
  <si>
    <t>metličen beton</t>
  </si>
  <si>
    <t xml:space="preserve">Izdelava električne napeljave za osvetlitev </t>
  </si>
  <si>
    <t>in ozvočenje v stebre paviljona.</t>
  </si>
  <si>
    <t>Vključno z  vsemi potrebni deli in</t>
  </si>
  <si>
    <t xml:space="preserve">materialom za priključitev. </t>
  </si>
  <si>
    <t>ocena</t>
  </si>
  <si>
    <t>POPIS DEL S PROJEKTANTSKIM PREDRAČUNOM - ZUNANJA UREDITEV</t>
  </si>
  <si>
    <t xml:space="preserve">Občina Sveta Ana </t>
  </si>
  <si>
    <t>Sv. Ana 17, 2233 Sv. Ana v Slov. goricah</t>
  </si>
  <si>
    <t xml:space="preserve">UREDITEV RAZŠIRITVE POKOPALIŠČA </t>
  </si>
  <si>
    <t>SVETA ANA</t>
  </si>
  <si>
    <t xml:space="preserve">Sv. Ana 17, </t>
  </si>
  <si>
    <t>2233 Sv. Ana v Slov. goricah</t>
  </si>
  <si>
    <t>Sv. Ana, 2233 Sv. Ana v Slov. goricah</t>
  </si>
  <si>
    <t xml:space="preserve">UREDITEV RAZŠIRITVE POKOPALIŠČE </t>
  </si>
  <si>
    <t>POPIS DEL S PROJEKTANTSKIM PREDRAČUNOM -FAZA IV</t>
  </si>
  <si>
    <t>N40 001</t>
  </si>
  <si>
    <t>55 211</t>
  </si>
  <si>
    <t>59 311</t>
  </si>
  <si>
    <t>59 351</t>
  </si>
  <si>
    <r>
      <t>POPIS DEL S PROJEKTANTSKIM PREDRAČUNOM -</t>
    </r>
    <r>
      <rPr>
        <b/>
        <i/>
        <sz val="13"/>
        <rFont val="Arial"/>
        <family val="2"/>
        <charset val="238"/>
      </rPr>
      <t xml:space="preserve"> FAZA III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</si>
</sst>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\ _S_I_T_-;\-* #,##0.00\ _S_I_T_-;_-* &quot;-&quot;??\ _S_I_T_-;_-@_-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9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8"/>
      <name val="Arial CE"/>
      <family val="2"/>
      <charset val="238"/>
    </font>
    <font>
      <sz val="10"/>
      <color theme="0" tint="-0.499984740745262"/>
      <name val="Arial"/>
      <family val="2"/>
      <charset val="238"/>
    </font>
    <font>
      <sz val="10"/>
      <name val="Arial CE"/>
      <family val="2"/>
      <charset val="238"/>
    </font>
    <font>
      <sz val="10"/>
      <color theme="0" tint="-0.34998626667073579"/>
      <name val="Arial"/>
      <family val="2"/>
      <charset val="238"/>
    </font>
    <font>
      <sz val="10"/>
      <color indexed="55"/>
      <name val="Arial"/>
      <family val="2"/>
      <charset val="238"/>
    </font>
    <font>
      <sz val="10"/>
      <color theme="0" tint="-0.34998626667073579"/>
      <name val="Arial CE"/>
      <family val="2"/>
      <charset val="238"/>
    </font>
    <font>
      <b/>
      <sz val="10.5"/>
      <name val="Arial"/>
      <family val="2"/>
      <charset val="238"/>
    </font>
    <font>
      <b/>
      <sz val="9"/>
      <name val="Arial"/>
      <family val="2"/>
      <charset val="238"/>
    </font>
    <font>
      <b/>
      <sz val="13"/>
      <name val="Arial"/>
      <family val="2"/>
      <charset val="238"/>
    </font>
    <font>
      <b/>
      <i/>
      <sz val="13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43" fontId="2" fillId="0" borderId="0" xfId="0" applyNumberFormat="1" applyFont="1"/>
    <xf numFmtId="49" fontId="5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4" fontId="1" fillId="2" borderId="0" xfId="0" applyNumberFormat="1" applyFont="1" applyFill="1"/>
    <xf numFmtId="43" fontId="1" fillId="2" borderId="0" xfId="0" applyNumberFormat="1" applyFont="1" applyFill="1"/>
    <xf numFmtId="49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4" fontId="1" fillId="0" borderId="0" xfId="0" applyNumberFormat="1" applyFont="1"/>
    <xf numFmtId="43" fontId="1" fillId="0" borderId="0" xfId="0" applyNumberFormat="1" applyFont="1"/>
    <xf numFmtId="2" fontId="1" fillId="0" borderId="0" xfId="0" applyNumberFormat="1" applyFont="1" applyAlignment="1">
      <alignment horizontal="right"/>
    </xf>
    <xf numFmtId="4" fontId="1" fillId="0" borderId="0" xfId="0" applyNumberFormat="1" applyFont="1" applyProtection="1">
      <protection locked="0"/>
    </xf>
    <xf numFmtId="43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4" fontId="2" fillId="0" borderId="2" xfId="0" applyNumberFormat="1" applyFont="1" applyBorder="1"/>
    <xf numFmtId="43" fontId="2" fillId="0" borderId="3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6" fillId="0" borderId="0" xfId="0" applyFont="1"/>
    <xf numFmtId="49" fontId="2" fillId="0" borderId="4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3" fontId="2" fillId="0" borderId="4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  <xf numFmtId="4" fontId="1" fillId="3" borderId="0" xfId="0" applyNumberFormat="1" applyFont="1" applyFill="1" applyAlignment="1" applyProtection="1">
      <alignment horizontal="center"/>
      <protection locked="0"/>
    </xf>
    <xf numFmtId="0" fontId="7" fillId="0" borderId="0" xfId="0" applyFont="1"/>
    <xf numFmtId="43" fontId="0" fillId="0" borderId="0" xfId="0" applyNumberFormat="1"/>
    <xf numFmtId="49" fontId="1" fillId="0" borderId="1" xfId="0" applyNumberFormat="1" applyFont="1" applyBorder="1" applyAlignment="1">
      <alignment horizontal="left"/>
    </xf>
    <xf numFmtId="49" fontId="1" fillId="0" borderId="2" xfId="0" applyNumberFormat="1" applyFont="1" applyBorder="1" applyAlignment="1">
      <alignment horizontal="left"/>
    </xf>
    <xf numFmtId="4" fontId="1" fillId="0" borderId="2" xfId="0" applyNumberFormat="1" applyFont="1" applyBorder="1"/>
    <xf numFmtId="4" fontId="1" fillId="0" borderId="2" xfId="0" applyNumberFormat="1" applyFont="1" applyBorder="1" applyProtection="1">
      <protection locked="0"/>
    </xf>
    <xf numFmtId="43" fontId="1" fillId="0" borderId="3" xfId="0" applyNumberFormat="1" applyFont="1" applyBorder="1" applyAlignment="1">
      <alignment horizontal="center"/>
    </xf>
    <xf numFmtId="2" fontId="1" fillId="0" borderId="0" xfId="0" applyNumberFormat="1" applyFont="1"/>
    <xf numFmtId="0" fontId="1" fillId="0" borderId="0" xfId="0" applyFont="1" applyAlignment="1">
      <alignment horizontal="right"/>
    </xf>
    <xf numFmtId="2" fontId="1" fillId="0" borderId="0" xfId="0" quotePrefix="1" applyNumberFormat="1" applyFont="1"/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2" fontId="8" fillId="0" borderId="0" xfId="0" applyNumberFormat="1" applyFont="1"/>
    <xf numFmtId="4" fontId="1" fillId="4" borderId="0" xfId="0" applyNumberFormat="1" applyFont="1" applyFill="1" applyAlignment="1" applyProtection="1">
      <alignment horizontal="center"/>
      <protection locked="0"/>
    </xf>
    <xf numFmtId="49" fontId="1" fillId="0" borderId="2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2" xfId="0" applyNumberFormat="1" applyFont="1" applyBorder="1" applyAlignment="1" applyProtection="1">
      <alignment horizontal="center"/>
      <protection locked="0"/>
    </xf>
    <xf numFmtId="4" fontId="1" fillId="3" borderId="0" xfId="0" applyNumberFormat="1" applyFont="1" applyFill="1" applyAlignment="1">
      <alignment horizontal="center"/>
    </xf>
    <xf numFmtId="43" fontId="1" fillId="0" borderId="0" xfId="0" applyNumberFormat="1" applyFont="1" applyProtection="1">
      <protection locked="0"/>
    </xf>
    <xf numFmtId="49" fontId="8" fillId="0" borderId="0" xfId="0" applyNumberFormat="1" applyFont="1" applyAlignment="1">
      <alignment horizontal="left"/>
    </xf>
    <xf numFmtId="4" fontId="2" fillId="0" borderId="2" xfId="0" applyNumberFormat="1" applyFont="1" applyBorder="1" applyProtection="1">
      <protection locked="0"/>
    </xf>
    <xf numFmtId="43" fontId="1" fillId="0" borderId="5" xfId="0" applyNumberFormat="1" applyFont="1" applyBorder="1" applyAlignment="1">
      <alignment horizontal="center"/>
    </xf>
    <xf numFmtId="164" fontId="1" fillId="0" borderId="0" xfId="0" applyNumberFormat="1" applyFont="1"/>
    <xf numFmtId="164" fontId="1" fillId="3" borderId="0" xfId="0" applyNumberFormat="1" applyFont="1" applyFill="1"/>
    <xf numFmtId="0" fontId="1" fillId="0" borderId="0" xfId="0" applyFont="1" applyAlignment="1">
      <alignment horizontal="left" wrapText="1"/>
    </xf>
    <xf numFmtId="0" fontId="1" fillId="0" borderId="0" xfId="1" applyAlignment="1">
      <alignment horizontal="right"/>
    </xf>
    <xf numFmtId="0" fontId="9" fillId="0" borderId="0" xfId="0" applyFont="1"/>
    <xf numFmtId="49" fontId="1" fillId="0" borderId="0" xfId="1" applyNumberFormat="1" applyAlignment="1">
      <alignment horizontal="right"/>
    </xf>
    <xf numFmtId="49" fontId="10" fillId="0" borderId="0" xfId="0" applyNumberFormat="1" applyFont="1" applyAlignment="1">
      <alignment horizontal="left"/>
    </xf>
    <xf numFmtId="164" fontId="1" fillId="3" borderId="0" xfId="0" applyNumberFormat="1" applyFont="1" applyFill="1" applyAlignment="1">
      <alignment horizontal="center"/>
    </xf>
    <xf numFmtId="0" fontId="12" fillId="0" borderId="0" xfId="0" applyFont="1"/>
    <xf numFmtId="2" fontId="7" fillId="0" borderId="0" xfId="0" applyNumberFormat="1" applyFont="1"/>
    <xf numFmtId="43" fontId="7" fillId="0" borderId="0" xfId="0" applyNumberFormat="1" applyFont="1"/>
    <xf numFmtId="0" fontId="0" fillId="0" borderId="0" xfId="0" applyAlignment="1">
      <alignment horizontal="right"/>
    </xf>
    <xf numFmtId="0" fontId="1" fillId="0" borderId="0" xfId="1"/>
    <xf numFmtId="43" fontId="1" fillId="0" borderId="0" xfId="1" applyNumberFormat="1"/>
    <xf numFmtId="49" fontId="1" fillId="0" borderId="0" xfId="1" applyNumberFormat="1" applyAlignment="1">
      <alignment horizontal="left"/>
    </xf>
    <xf numFmtId="4" fontId="1" fillId="0" borderId="0" xfId="1" applyNumberFormat="1"/>
    <xf numFmtId="4" fontId="1" fillId="4" borderId="0" xfId="1" applyNumberFormat="1" applyFill="1" applyAlignment="1" applyProtection="1">
      <alignment horizontal="center"/>
      <protection locked="0"/>
    </xf>
    <xf numFmtId="0" fontId="1" fillId="0" borderId="0" xfId="1" applyAlignment="1">
      <alignment horizontal="center"/>
    </xf>
    <xf numFmtId="4" fontId="1" fillId="0" borderId="0" xfId="1" applyNumberFormat="1" applyAlignment="1" applyProtection="1">
      <alignment horizontal="center"/>
      <protection locked="0"/>
    </xf>
    <xf numFmtId="4" fontId="1" fillId="3" borderId="0" xfId="1" applyNumberFormat="1" applyFill="1" applyProtection="1">
      <protection locked="0"/>
    </xf>
    <xf numFmtId="49" fontId="2" fillId="5" borderId="0" xfId="0" applyNumberFormat="1" applyFont="1" applyFill="1" applyAlignment="1">
      <alignment horizontal="right"/>
    </xf>
    <xf numFmtId="4" fontId="1" fillId="0" borderId="0" xfId="0" applyNumberFormat="1" applyFont="1" applyAlignment="1" applyProtection="1">
      <alignment horizontal="center"/>
    </xf>
    <xf numFmtId="0" fontId="1" fillId="5" borderId="0" xfId="0" applyFont="1" applyFill="1"/>
    <xf numFmtId="49" fontId="1" fillId="0" borderId="0" xfId="0" applyNumberFormat="1" applyFont="1" applyBorder="1" applyAlignment="1">
      <alignment horizontal="left"/>
    </xf>
    <xf numFmtId="49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 applyProtection="1">
      <alignment horizontal="center"/>
      <protection locked="0"/>
    </xf>
    <xf numFmtId="43" fontId="1" fillId="0" borderId="0" xfId="0" applyNumberFormat="1" applyFont="1" applyBorder="1" applyAlignment="1">
      <alignment horizontal="center"/>
    </xf>
    <xf numFmtId="0" fontId="4" fillId="5" borderId="0" xfId="0" applyFont="1" applyFill="1"/>
    <xf numFmtId="49" fontId="2" fillId="0" borderId="0" xfId="0" applyNumberFormat="1" applyFont="1" applyBorder="1" applyAlignment="1">
      <alignment horizontal="left"/>
    </xf>
    <xf numFmtId="4" fontId="2" fillId="0" borderId="0" xfId="0" applyNumberFormat="1" applyFont="1" applyBorder="1"/>
    <xf numFmtId="4" fontId="2" fillId="0" borderId="0" xfId="0" applyNumberFormat="1" applyFont="1" applyBorder="1" applyProtection="1">
      <protection locked="0"/>
    </xf>
    <xf numFmtId="0" fontId="13" fillId="7" borderId="0" xfId="0" applyFont="1" applyFill="1" applyAlignment="1">
      <alignment horizontal="center" wrapText="1"/>
    </xf>
    <xf numFmtId="0" fontId="0" fillId="7" borderId="0" xfId="0" applyFill="1" applyAlignment="1">
      <alignment horizontal="center" wrapText="1"/>
    </xf>
    <xf numFmtId="49" fontId="14" fillId="6" borderId="0" xfId="0" applyNumberFormat="1" applyFont="1" applyFill="1" applyAlignment="1">
      <alignment horizontal="left"/>
    </xf>
    <xf numFmtId="49" fontId="2" fillId="6" borderId="0" xfId="0" applyNumberFormat="1" applyFont="1" applyFill="1" applyAlignment="1">
      <alignment horizontal="left"/>
    </xf>
    <xf numFmtId="4" fontId="2" fillId="6" borderId="0" xfId="0" applyNumberFormat="1" applyFont="1" applyFill="1" applyAlignment="1">
      <alignment horizontal="center"/>
    </xf>
    <xf numFmtId="43" fontId="2" fillId="6" borderId="0" xfId="0" applyNumberFormat="1" applyFont="1" applyFill="1" applyAlignment="1">
      <alignment horizontal="center"/>
    </xf>
    <xf numFmtId="0" fontId="15" fillId="6" borderId="0" xfId="0" applyFont="1" applyFill="1"/>
    <xf numFmtId="0" fontId="3" fillId="6" borderId="0" xfId="0" applyFont="1" applyFill="1"/>
    <xf numFmtId="0" fontId="15" fillId="6" borderId="0" xfId="0" applyFont="1" applyFill="1" applyAlignment="1">
      <alignment horizontal="left"/>
    </xf>
  </cellXfs>
  <cellStyles count="2">
    <cellStyle name="Navadno" xfId="0" builtinId="0"/>
    <cellStyle name="Navadno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%20ZU_pop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ija"/>
      <sheetName val="Faza 1"/>
      <sheetName val="Faza 2"/>
      <sheetName val="Faza 3"/>
      <sheetName val="Faza 4"/>
      <sheetName val="List1"/>
    </sheetNames>
    <sheetDataSet>
      <sheetData sheetId="0" refreshError="1"/>
      <sheetData sheetId="1" refreshError="1"/>
      <sheetData sheetId="2" refreshError="1"/>
      <sheetData sheetId="3">
        <row r="31">
          <cell r="F31">
            <v>0</v>
          </cell>
        </row>
      </sheetData>
      <sheetData sheetId="4">
        <row r="27">
          <cell r="F27">
            <v>0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view="pageLayout" topLeftCell="A31" zoomScaleNormal="100" workbookViewId="0">
      <selection activeCell="D44" sqref="D44"/>
    </sheetView>
  </sheetViews>
  <sheetFormatPr defaultRowHeight="15" x14ac:dyDescent="0.25"/>
  <cols>
    <col min="9" max="9" width="19.140625" customWidth="1"/>
  </cols>
  <sheetData>
    <row r="1" spans="1:8" x14ac:dyDescent="0.25">
      <c r="A1" s="90" t="s">
        <v>282</v>
      </c>
      <c r="B1" s="91"/>
      <c r="C1" s="91"/>
      <c r="D1" s="91"/>
      <c r="E1" s="91"/>
      <c r="F1" s="91"/>
      <c r="G1" s="91"/>
      <c r="H1" s="91"/>
    </row>
    <row r="2" spans="1:8" x14ac:dyDescent="0.25">
      <c r="A2" s="1"/>
      <c r="B2" s="2"/>
      <c r="C2" s="2"/>
      <c r="D2" s="2"/>
      <c r="E2" s="2"/>
      <c r="F2" s="2"/>
    </row>
    <row r="3" spans="1:8" x14ac:dyDescent="0.25">
      <c r="B3" s="3" t="s">
        <v>0</v>
      </c>
      <c r="C3" s="2" t="s">
        <v>1</v>
      </c>
      <c r="D3" s="2"/>
      <c r="E3" s="2"/>
      <c r="F3" s="2"/>
    </row>
    <row r="4" spans="1:8" x14ac:dyDescent="0.25">
      <c r="B4" s="3"/>
      <c r="C4" s="2"/>
      <c r="D4" s="2"/>
      <c r="E4" s="2"/>
      <c r="F4" s="2"/>
    </row>
    <row r="5" spans="1:8" x14ac:dyDescent="0.25">
      <c r="B5" s="3" t="s">
        <v>2</v>
      </c>
      <c r="C5" s="2" t="s">
        <v>283</v>
      </c>
      <c r="D5" s="2"/>
      <c r="E5" s="2"/>
      <c r="F5" s="2"/>
    </row>
    <row r="6" spans="1:8" x14ac:dyDescent="0.25">
      <c r="B6" s="1"/>
      <c r="C6" s="2" t="s">
        <v>284</v>
      </c>
      <c r="D6" s="2"/>
      <c r="E6" s="2"/>
      <c r="F6" s="2"/>
    </row>
    <row r="7" spans="1:8" x14ac:dyDescent="0.25">
      <c r="B7" s="1"/>
      <c r="C7" s="2"/>
      <c r="D7" s="2"/>
      <c r="E7" s="2"/>
      <c r="F7" s="2"/>
    </row>
    <row r="8" spans="1:8" x14ac:dyDescent="0.25">
      <c r="B8" s="3" t="s">
        <v>3</v>
      </c>
      <c r="C8" s="2" t="s">
        <v>4</v>
      </c>
      <c r="D8" s="2"/>
      <c r="E8" s="2"/>
      <c r="F8" s="2"/>
    </row>
    <row r="9" spans="1:8" x14ac:dyDescent="0.25">
      <c r="B9" s="3"/>
      <c r="C9" s="2"/>
      <c r="D9" s="2"/>
      <c r="E9" s="2"/>
      <c r="F9" s="2"/>
    </row>
    <row r="10" spans="1:8" x14ac:dyDescent="0.25">
      <c r="B10" s="3" t="s">
        <v>5</v>
      </c>
      <c r="C10" s="4" t="s">
        <v>4</v>
      </c>
      <c r="D10" s="2"/>
      <c r="E10" s="2"/>
      <c r="F10" s="5"/>
    </row>
    <row r="11" spans="1:8" x14ac:dyDescent="0.25">
      <c r="A11" s="3"/>
      <c r="B11" s="2"/>
      <c r="C11" s="2"/>
      <c r="D11" s="2"/>
      <c r="E11" s="2"/>
      <c r="F11" s="5"/>
    </row>
    <row r="12" spans="1:8" x14ac:dyDescent="0.25">
      <c r="A12" s="3"/>
      <c r="B12" s="2"/>
      <c r="C12" s="2"/>
      <c r="D12" s="2"/>
      <c r="E12" s="2"/>
      <c r="F12" s="5"/>
    </row>
    <row r="13" spans="1:8" x14ac:dyDescent="0.25">
      <c r="A13" s="78"/>
      <c r="B13" s="6" t="s">
        <v>6</v>
      </c>
      <c r="C13" s="7"/>
      <c r="D13" s="8"/>
      <c r="E13" s="8"/>
      <c r="F13" s="9"/>
    </row>
    <row r="14" spans="1:8" x14ac:dyDescent="0.25">
      <c r="A14" s="15"/>
      <c r="B14" s="18"/>
      <c r="C14" s="12"/>
      <c r="D14" s="13"/>
      <c r="E14" s="13"/>
      <c r="F14" s="17"/>
    </row>
    <row r="15" spans="1:8" x14ac:dyDescent="0.25">
      <c r="A15" s="15"/>
      <c r="B15" s="12" t="s">
        <v>7</v>
      </c>
      <c r="C15" s="12"/>
      <c r="D15" s="13"/>
      <c r="E15" s="16"/>
      <c r="F15" s="17">
        <f>'[1]Faza 3'!F31</f>
        <v>0</v>
      </c>
    </row>
    <row r="16" spans="1:8" x14ac:dyDescent="0.25">
      <c r="A16" s="15"/>
      <c r="B16" s="18"/>
      <c r="C16" s="12"/>
      <c r="D16" s="13"/>
      <c r="E16" s="13"/>
      <c r="F16" s="17"/>
    </row>
    <row r="17" spans="1:6" x14ac:dyDescent="0.25">
      <c r="A17" s="15"/>
      <c r="B17" s="12" t="s">
        <v>8</v>
      </c>
      <c r="C17" s="12"/>
      <c r="D17" s="13"/>
      <c r="E17" s="16"/>
      <c r="F17" s="17">
        <f>'[1]Faza 4'!F27</f>
        <v>0</v>
      </c>
    </row>
    <row r="18" spans="1:6" x14ac:dyDescent="0.25">
      <c r="A18" s="15"/>
      <c r="B18" s="12"/>
      <c r="C18" s="12"/>
      <c r="D18" s="13"/>
      <c r="E18" s="16"/>
      <c r="F18" s="17"/>
    </row>
    <row r="19" spans="1:6" ht="15.75" thickBot="1" x14ac:dyDescent="0.3">
      <c r="A19" s="15"/>
      <c r="B19" s="18"/>
      <c r="C19" s="12"/>
      <c r="D19" s="13"/>
      <c r="E19" s="13"/>
      <c r="F19" s="17"/>
    </row>
    <row r="20" spans="1:6" ht="15.75" thickBot="1" x14ac:dyDescent="0.3">
      <c r="A20" s="10"/>
      <c r="B20" s="19" t="s">
        <v>9</v>
      </c>
      <c r="C20" s="20"/>
      <c r="D20" s="21"/>
      <c r="E20" s="21"/>
      <c r="F20" s="22">
        <f>SUM(F14:F19)</f>
        <v>0</v>
      </c>
    </row>
    <row r="21" spans="1:6" x14ac:dyDescent="0.25">
      <c r="A21" s="1"/>
      <c r="B21" s="1"/>
      <c r="C21" s="1"/>
      <c r="D21" s="1"/>
      <c r="E21" s="1"/>
      <c r="F21" s="14"/>
    </row>
    <row r="22" spans="1:6" x14ac:dyDescent="0.25">
      <c r="A22" s="1"/>
      <c r="B22" s="1"/>
      <c r="C22" s="1"/>
      <c r="D22" s="1"/>
      <c r="E22" s="1"/>
      <c r="F22" s="14"/>
    </row>
    <row r="23" spans="1:6" x14ac:dyDescent="0.25">
      <c r="A23" s="1"/>
      <c r="B23" s="1"/>
      <c r="C23" s="1"/>
      <c r="D23" s="1"/>
      <c r="E23" s="1"/>
      <c r="F23" s="14"/>
    </row>
    <row r="24" spans="1:6" x14ac:dyDescent="0.25">
      <c r="A24" s="1"/>
      <c r="B24" s="2" t="s">
        <v>10</v>
      </c>
      <c r="C24" s="1"/>
      <c r="D24" s="1"/>
      <c r="E24" s="1"/>
      <c r="F24" s="14"/>
    </row>
    <row r="25" spans="1:6" x14ac:dyDescent="0.25">
      <c r="A25" s="1"/>
      <c r="B25" s="1" t="s">
        <v>11</v>
      </c>
      <c r="C25" s="1"/>
      <c r="D25" s="1"/>
      <c r="E25" s="1"/>
      <c r="F25" s="14"/>
    </row>
    <row r="26" spans="1:6" x14ac:dyDescent="0.25">
      <c r="A26" s="1"/>
      <c r="B26" s="1" t="s">
        <v>12</v>
      </c>
      <c r="C26" s="1"/>
      <c r="D26" s="1"/>
      <c r="E26" s="1"/>
      <c r="F26" s="14"/>
    </row>
    <row r="27" spans="1:6" x14ac:dyDescent="0.25">
      <c r="A27" s="1"/>
      <c r="B27" s="1" t="s">
        <v>13</v>
      </c>
      <c r="C27" s="1"/>
      <c r="D27" s="1"/>
      <c r="E27" s="1"/>
      <c r="F27" s="14"/>
    </row>
    <row r="28" spans="1:6" x14ac:dyDescent="0.25">
      <c r="A28" s="1"/>
      <c r="B28" s="1" t="s">
        <v>14</v>
      </c>
      <c r="C28" s="1"/>
      <c r="D28" s="1"/>
      <c r="E28" s="1"/>
      <c r="F28" s="14"/>
    </row>
    <row r="29" spans="1:6" x14ac:dyDescent="0.25">
      <c r="A29" s="1"/>
      <c r="B29" s="1" t="s">
        <v>15</v>
      </c>
      <c r="C29" s="1"/>
      <c r="D29" s="1"/>
      <c r="E29" s="1"/>
      <c r="F29" s="14"/>
    </row>
    <row r="30" spans="1:6" x14ac:dyDescent="0.25">
      <c r="A30" s="1"/>
      <c r="B30" s="1" t="s">
        <v>16</v>
      </c>
      <c r="C30" s="1"/>
      <c r="D30" s="1"/>
      <c r="E30" s="1"/>
      <c r="F30" s="14"/>
    </row>
    <row r="31" spans="1:6" x14ac:dyDescent="0.25">
      <c r="A31" s="1"/>
      <c r="B31" s="1" t="s">
        <v>17</v>
      </c>
      <c r="C31" s="1"/>
      <c r="D31" s="1"/>
      <c r="E31" s="1"/>
      <c r="F31" s="14"/>
    </row>
    <row r="32" spans="1:6" x14ac:dyDescent="0.25">
      <c r="A32" s="1"/>
      <c r="B32" s="1" t="s">
        <v>18</v>
      </c>
      <c r="C32" s="1"/>
      <c r="D32" s="1"/>
      <c r="E32" s="1"/>
      <c r="F32" s="14"/>
    </row>
    <row r="33" spans="1:6" x14ac:dyDescent="0.25">
      <c r="A33" s="1"/>
      <c r="B33" s="1" t="s">
        <v>19</v>
      </c>
      <c r="C33" s="1"/>
      <c r="D33" s="23">
        <v>0.05</v>
      </c>
      <c r="E33" s="24">
        <f>F20</f>
        <v>0</v>
      </c>
      <c r="F33" s="17">
        <f>D33*E33</f>
        <v>0</v>
      </c>
    </row>
    <row r="34" spans="1:6" x14ac:dyDescent="0.25">
      <c r="A34" s="1"/>
      <c r="B34" s="1"/>
      <c r="C34" s="1"/>
      <c r="D34" s="25"/>
      <c r="E34" s="25"/>
      <c r="F34" s="17"/>
    </row>
    <row r="35" spans="1:6" x14ac:dyDescent="0.25">
      <c r="A35" s="1"/>
      <c r="B35" s="1"/>
      <c r="C35" s="1"/>
      <c r="D35" s="25"/>
      <c r="E35" s="25"/>
      <c r="F35" s="17"/>
    </row>
    <row r="36" spans="1:6" x14ac:dyDescent="0.25">
      <c r="A36" s="10"/>
      <c r="B36" s="92" t="s">
        <v>20</v>
      </c>
      <c r="C36" s="93"/>
      <c r="D36" s="94"/>
      <c r="E36" s="94"/>
      <c r="F36" s="95">
        <f>F33+F20</f>
        <v>0</v>
      </c>
    </row>
    <row r="37" spans="1:6" x14ac:dyDescent="0.25">
      <c r="A37" s="1"/>
      <c r="B37" s="2"/>
      <c r="C37" s="2"/>
      <c r="D37" s="2"/>
      <c r="E37" s="2"/>
      <c r="F37" s="5"/>
    </row>
    <row r="38" spans="1:6" x14ac:dyDescent="0.25">
      <c r="A38" s="1"/>
      <c r="B38" s="11" t="s">
        <v>21</v>
      </c>
      <c r="C38" s="11"/>
      <c r="D38" s="23">
        <v>0.22</v>
      </c>
      <c r="E38" s="1"/>
      <c r="F38" s="17">
        <f>D38*F36</f>
        <v>0</v>
      </c>
    </row>
    <row r="39" spans="1:6" x14ac:dyDescent="0.25">
      <c r="A39" s="1"/>
      <c r="B39" s="2"/>
      <c r="C39" s="2"/>
      <c r="D39" s="2"/>
      <c r="E39" s="2"/>
      <c r="F39" s="5"/>
    </row>
    <row r="40" spans="1:6" x14ac:dyDescent="0.25">
      <c r="A40" s="1"/>
      <c r="B40" s="92" t="s">
        <v>22</v>
      </c>
      <c r="C40" s="93"/>
      <c r="D40" s="94"/>
      <c r="E40" s="94"/>
      <c r="F40" s="95">
        <f>F36+F38</f>
        <v>0</v>
      </c>
    </row>
    <row r="41" spans="1:6" x14ac:dyDescent="0.25">
      <c r="A41" s="1"/>
      <c r="B41" s="2"/>
      <c r="C41" s="2"/>
      <c r="D41" s="2"/>
      <c r="E41" s="2"/>
      <c r="F41" s="5"/>
    </row>
    <row r="42" spans="1:6" x14ac:dyDescent="0.25">
      <c r="A42" s="1"/>
      <c r="B42" s="2"/>
      <c r="C42" s="2"/>
      <c r="D42" s="2"/>
      <c r="E42" s="2"/>
      <c r="F42" s="5"/>
    </row>
    <row r="43" spans="1:6" x14ac:dyDescent="0.25">
      <c r="A43" s="1"/>
      <c r="B43" s="2"/>
      <c r="C43" s="2"/>
      <c r="D43" s="2"/>
      <c r="E43" s="2"/>
      <c r="F43" s="5"/>
    </row>
    <row r="44" spans="1:6" x14ac:dyDescent="0.25">
      <c r="A44" s="1"/>
      <c r="B44" s="1" t="s">
        <v>23</v>
      </c>
      <c r="C44" s="2"/>
      <c r="D44" s="2"/>
      <c r="E44" s="2"/>
      <c r="F44" s="2"/>
    </row>
    <row r="45" spans="1:6" x14ac:dyDescent="0.25">
      <c r="A45" s="1"/>
      <c r="B45" s="2"/>
      <c r="C45" s="2"/>
      <c r="D45" s="2"/>
      <c r="E45" s="2"/>
      <c r="F45" s="2"/>
    </row>
    <row r="46" spans="1:6" x14ac:dyDescent="0.25">
      <c r="A46" s="1"/>
      <c r="B46" s="2"/>
      <c r="C46" s="2"/>
      <c r="D46" s="2"/>
      <c r="E46" s="2"/>
      <c r="F46" s="2"/>
    </row>
    <row r="47" spans="1:6" x14ac:dyDescent="0.25">
      <c r="A47" s="1"/>
      <c r="B47" s="2"/>
      <c r="C47" s="2"/>
      <c r="D47" s="2"/>
      <c r="E47" s="2"/>
      <c r="F47" s="2"/>
    </row>
  </sheetData>
  <protectedRanges>
    <protectedRange sqref="E15" name="Cene_13"/>
    <protectedRange sqref="E17:E18" name="Cene_21"/>
  </protectedRanges>
  <mergeCells count="1">
    <mergeCell ref="A1:H1"/>
  </mergeCells>
  <pageMargins left="0.7" right="0.7" top="0.75" bottom="0.75" header="0.3" footer="0.3"/>
  <pageSetup paperSize="9" orientation="portrait" r:id="rId1"/>
  <headerFooter>
    <oddHeader>&amp;LObčina Sveta Ana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2"/>
  <sheetViews>
    <sheetView view="pageLayout" topLeftCell="A46" zoomScaleNormal="100" workbookViewId="0">
      <selection activeCell="D62" sqref="D62"/>
    </sheetView>
  </sheetViews>
  <sheetFormatPr defaultRowHeight="15" x14ac:dyDescent="0.25"/>
  <cols>
    <col min="1" max="1" width="6.5703125" customWidth="1"/>
    <col min="2" max="2" width="37.5703125" customWidth="1"/>
    <col min="3" max="3" width="8.42578125" customWidth="1"/>
    <col min="4" max="4" width="8.42578125" bestFit="1" customWidth="1"/>
    <col min="5" max="5" width="12.42578125" customWidth="1"/>
    <col min="6" max="6" width="13.7109375" customWidth="1"/>
    <col min="257" max="257" width="7.5703125" customWidth="1"/>
    <col min="258" max="258" width="37.5703125" customWidth="1"/>
    <col min="260" max="261" width="13.28515625" customWidth="1"/>
    <col min="262" max="262" width="13.7109375" customWidth="1"/>
    <col min="513" max="513" width="7.5703125" customWidth="1"/>
    <col min="514" max="514" width="37.5703125" customWidth="1"/>
    <col min="516" max="517" width="13.28515625" customWidth="1"/>
    <col min="518" max="518" width="13.7109375" customWidth="1"/>
    <col min="769" max="769" width="7.5703125" customWidth="1"/>
    <col min="770" max="770" width="37.5703125" customWidth="1"/>
    <col min="772" max="773" width="13.28515625" customWidth="1"/>
    <col min="774" max="774" width="13.7109375" customWidth="1"/>
    <col min="1025" max="1025" width="7.5703125" customWidth="1"/>
    <col min="1026" max="1026" width="37.5703125" customWidth="1"/>
    <col min="1028" max="1029" width="13.28515625" customWidth="1"/>
    <col min="1030" max="1030" width="13.7109375" customWidth="1"/>
    <col min="1281" max="1281" width="7.5703125" customWidth="1"/>
    <col min="1282" max="1282" width="37.5703125" customWidth="1"/>
    <col min="1284" max="1285" width="13.28515625" customWidth="1"/>
    <col min="1286" max="1286" width="13.7109375" customWidth="1"/>
    <col min="1537" max="1537" width="7.5703125" customWidth="1"/>
    <col min="1538" max="1538" width="37.5703125" customWidth="1"/>
    <col min="1540" max="1541" width="13.28515625" customWidth="1"/>
    <col min="1542" max="1542" width="13.7109375" customWidth="1"/>
    <col min="1793" max="1793" width="7.5703125" customWidth="1"/>
    <col min="1794" max="1794" width="37.5703125" customWidth="1"/>
    <col min="1796" max="1797" width="13.28515625" customWidth="1"/>
    <col min="1798" max="1798" width="13.7109375" customWidth="1"/>
    <col min="2049" max="2049" width="7.5703125" customWidth="1"/>
    <col min="2050" max="2050" width="37.5703125" customWidth="1"/>
    <col min="2052" max="2053" width="13.28515625" customWidth="1"/>
    <col min="2054" max="2054" width="13.7109375" customWidth="1"/>
    <col min="2305" max="2305" width="7.5703125" customWidth="1"/>
    <col min="2306" max="2306" width="37.5703125" customWidth="1"/>
    <col min="2308" max="2309" width="13.28515625" customWidth="1"/>
    <col min="2310" max="2310" width="13.7109375" customWidth="1"/>
    <col min="2561" max="2561" width="7.5703125" customWidth="1"/>
    <col min="2562" max="2562" width="37.5703125" customWidth="1"/>
    <col min="2564" max="2565" width="13.28515625" customWidth="1"/>
    <col min="2566" max="2566" width="13.7109375" customWidth="1"/>
    <col min="2817" max="2817" width="7.5703125" customWidth="1"/>
    <col min="2818" max="2818" width="37.5703125" customWidth="1"/>
    <col min="2820" max="2821" width="13.28515625" customWidth="1"/>
    <col min="2822" max="2822" width="13.7109375" customWidth="1"/>
    <col min="3073" max="3073" width="7.5703125" customWidth="1"/>
    <col min="3074" max="3074" width="37.5703125" customWidth="1"/>
    <col min="3076" max="3077" width="13.28515625" customWidth="1"/>
    <col min="3078" max="3078" width="13.7109375" customWidth="1"/>
    <col min="3329" max="3329" width="7.5703125" customWidth="1"/>
    <col min="3330" max="3330" width="37.5703125" customWidth="1"/>
    <col min="3332" max="3333" width="13.28515625" customWidth="1"/>
    <col min="3334" max="3334" width="13.7109375" customWidth="1"/>
    <col min="3585" max="3585" width="7.5703125" customWidth="1"/>
    <col min="3586" max="3586" width="37.5703125" customWidth="1"/>
    <col min="3588" max="3589" width="13.28515625" customWidth="1"/>
    <col min="3590" max="3590" width="13.7109375" customWidth="1"/>
    <col min="3841" max="3841" width="7.5703125" customWidth="1"/>
    <col min="3842" max="3842" width="37.5703125" customWidth="1"/>
    <col min="3844" max="3845" width="13.28515625" customWidth="1"/>
    <col min="3846" max="3846" width="13.7109375" customWidth="1"/>
    <col min="4097" max="4097" width="7.5703125" customWidth="1"/>
    <col min="4098" max="4098" width="37.5703125" customWidth="1"/>
    <col min="4100" max="4101" width="13.28515625" customWidth="1"/>
    <col min="4102" max="4102" width="13.7109375" customWidth="1"/>
    <col min="4353" max="4353" width="7.5703125" customWidth="1"/>
    <col min="4354" max="4354" width="37.5703125" customWidth="1"/>
    <col min="4356" max="4357" width="13.28515625" customWidth="1"/>
    <col min="4358" max="4358" width="13.7109375" customWidth="1"/>
    <col min="4609" max="4609" width="7.5703125" customWidth="1"/>
    <col min="4610" max="4610" width="37.5703125" customWidth="1"/>
    <col min="4612" max="4613" width="13.28515625" customWidth="1"/>
    <col min="4614" max="4614" width="13.7109375" customWidth="1"/>
    <col min="4865" max="4865" width="7.5703125" customWidth="1"/>
    <col min="4866" max="4866" width="37.5703125" customWidth="1"/>
    <col min="4868" max="4869" width="13.28515625" customWidth="1"/>
    <col min="4870" max="4870" width="13.7109375" customWidth="1"/>
    <col min="5121" max="5121" width="7.5703125" customWidth="1"/>
    <col min="5122" max="5122" width="37.5703125" customWidth="1"/>
    <col min="5124" max="5125" width="13.28515625" customWidth="1"/>
    <col min="5126" max="5126" width="13.7109375" customWidth="1"/>
    <col min="5377" max="5377" width="7.5703125" customWidth="1"/>
    <col min="5378" max="5378" width="37.5703125" customWidth="1"/>
    <col min="5380" max="5381" width="13.28515625" customWidth="1"/>
    <col min="5382" max="5382" width="13.7109375" customWidth="1"/>
    <col min="5633" max="5633" width="7.5703125" customWidth="1"/>
    <col min="5634" max="5634" width="37.5703125" customWidth="1"/>
    <col min="5636" max="5637" width="13.28515625" customWidth="1"/>
    <col min="5638" max="5638" width="13.7109375" customWidth="1"/>
    <col min="5889" max="5889" width="7.5703125" customWidth="1"/>
    <col min="5890" max="5890" width="37.5703125" customWidth="1"/>
    <col min="5892" max="5893" width="13.28515625" customWidth="1"/>
    <col min="5894" max="5894" width="13.7109375" customWidth="1"/>
    <col min="6145" max="6145" width="7.5703125" customWidth="1"/>
    <col min="6146" max="6146" width="37.5703125" customWidth="1"/>
    <col min="6148" max="6149" width="13.28515625" customWidth="1"/>
    <col min="6150" max="6150" width="13.7109375" customWidth="1"/>
    <col min="6401" max="6401" width="7.5703125" customWidth="1"/>
    <col min="6402" max="6402" width="37.5703125" customWidth="1"/>
    <col min="6404" max="6405" width="13.28515625" customWidth="1"/>
    <col min="6406" max="6406" width="13.7109375" customWidth="1"/>
    <col min="6657" max="6657" width="7.5703125" customWidth="1"/>
    <col min="6658" max="6658" width="37.5703125" customWidth="1"/>
    <col min="6660" max="6661" width="13.28515625" customWidth="1"/>
    <col min="6662" max="6662" width="13.7109375" customWidth="1"/>
    <col min="6913" max="6913" width="7.5703125" customWidth="1"/>
    <col min="6914" max="6914" width="37.5703125" customWidth="1"/>
    <col min="6916" max="6917" width="13.28515625" customWidth="1"/>
    <col min="6918" max="6918" width="13.7109375" customWidth="1"/>
    <col min="7169" max="7169" width="7.5703125" customWidth="1"/>
    <col min="7170" max="7170" width="37.5703125" customWidth="1"/>
    <col min="7172" max="7173" width="13.28515625" customWidth="1"/>
    <col min="7174" max="7174" width="13.7109375" customWidth="1"/>
    <col min="7425" max="7425" width="7.5703125" customWidth="1"/>
    <col min="7426" max="7426" width="37.5703125" customWidth="1"/>
    <col min="7428" max="7429" width="13.28515625" customWidth="1"/>
    <col min="7430" max="7430" width="13.7109375" customWidth="1"/>
    <col min="7681" max="7681" width="7.5703125" customWidth="1"/>
    <col min="7682" max="7682" width="37.5703125" customWidth="1"/>
    <col min="7684" max="7685" width="13.28515625" customWidth="1"/>
    <col min="7686" max="7686" width="13.7109375" customWidth="1"/>
    <col min="7937" max="7937" width="7.5703125" customWidth="1"/>
    <col min="7938" max="7938" width="37.5703125" customWidth="1"/>
    <col min="7940" max="7941" width="13.28515625" customWidth="1"/>
    <col min="7942" max="7942" width="13.7109375" customWidth="1"/>
    <col min="8193" max="8193" width="7.5703125" customWidth="1"/>
    <col min="8194" max="8194" width="37.5703125" customWidth="1"/>
    <col min="8196" max="8197" width="13.28515625" customWidth="1"/>
    <col min="8198" max="8198" width="13.7109375" customWidth="1"/>
    <col min="8449" max="8449" width="7.5703125" customWidth="1"/>
    <col min="8450" max="8450" width="37.5703125" customWidth="1"/>
    <col min="8452" max="8453" width="13.28515625" customWidth="1"/>
    <col min="8454" max="8454" width="13.7109375" customWidth="1"/>
    <col min="8705" max="8705" width="7.5703125" customWidth="1"/>
    <col min="8706" max="8706" width="37.5703125" customWidth="1"/>
    <col min="8708" max="8709" width="13.28515625" customWidth="1"/>
    <col min="8710" max="8710" width="13.7109375" customWidth="1"/>
    <col min="8961" max="8961" width="7.5703125" customWidth="1"/>
    <col min="8962" max="8962" width="37.5703125" customWidth="1"/>
    <col min="8964" max="8965" width="13.28515625" customWidth="1"/>
    <col min="8966" max="8966" width="13.7109375" customWidth="1"/>
    <col min="9217" max="9217" width="7.5703125" customWidth="1"/>
    <col min="9218" max="9218" width="37.5703125" customWidth="1"/>
    <col min="9220" max="9221" width="13.28515625" customWidth="1"/>
    <col min="9222" max="9222" width="13.7109375" customWidth="1"/>
    <col min="9473" max="9473" width="7.5703125" customWidth="1"/>
    <col min="9474" max="9474" width="37.5703125" customWidth="1"/>
    <col min="9476" max="9477" width="13.28515625" customWidth="1"/>
    <col min="9478" max="9478" width="13.7109375" customWidth="1"/>
    <col min="9729" max="9729" width="7.5703125" customWidth="1"/>
    <col min="9730" max="9730" width="37.5703125" customWidth="1"/>
    <col min="9732" max="9733" width="13.28515625" customWidth="1"/>
    <col min="9734" max="9734" width="13.7109375" customWidth="1"/>
    <col min="9985" max="9985" width="7.5703125" customWidth="1"/>
    <col min="9986" max="9986" width="37.5703125" customWidth="1"/>
    <col min="9988" max="9989" width="13.28515625" customWidth="1"/>
    <col min="9990" max="9990" width="13.7109375" customWidth="1"/>
    <col min="10241" max="10241" width="7.5703125" customWidth="1"/>
    <col min="10242" max="10242" width="37.5703125" customWidth="1"/>
    <col min="10244" max="10245" width="13.28515625" customWidth="1"/>
    <col min="10246" max="10246" width="13.7109375" customWidth="1"/>
    <col min="10497" max="10497" width="7.5703125" customWidth="1"/>
    <col min="10498" max="10498" width="37.5703125" customWidth="1"/>
    <col min="10500" max="10501" width="13.28515625" customWidth="1"/>
    <col min="10502" max="10502" width="13.7109375" customWidth="1"/>
    <col min="10753" max="10753" width="7.5703125" customWidth="1"/>
    <col min="10754" max="10754" width="37.5703125" customWidth="1"/>
    <col min="10756" max="10757" width="13.28515625" customWidth="1"/>
    <col min="10758" max="10758" width="13.7109375" customWidth="1"/>
    <col min="11009" max="11009" width="7.5703125" customWidth="1"/>
    <col min="11010" max="11010" width="37.5703125" customWidth="1"/>
    <col min="11012" max="11013" width="13.28515625" customWidth="1"/>
    <col min="11014" max="11014" width="13.7109375" customWidth="1"/>
    <col min="11265" max="11265" width="7.5703125" customWidth="1"/>
    <col min="11266" max="11266" width="37.5703125" customWidth="1"/>
    <col min="11268" max="11269" width="13.28515625" customWidth="1"/>
    <col min="11270" max="11270" width="13.7109375" customWidth="1"/>
    <col min="11521" max="11521" width="7.5703125" customWidth="1"/>
    <col min="11522" max="11522" width="37.5703125" customWidth="1"/>
    <col min="11524" max="11525" width="13.28515625" customWidth="1"/>
    <col min="11526" max="11526" width="13.7109375" customWidth="1"/>
    <col min="11777" max="11777" width="7.5703125" customWidth="1"/>
    <col min="11778" max="11778" width="37.5703125" customWidth="1"/>
    <col min="11780" max="11781" width="13.28515625" customWidth="1"/>
    <col min="11782" max="11782" width="13.7109375" customWidth="1"/>
    <col min="12033" max="12033" width="7.5703125" customWidth="1"/>
    <col min="12034" max="12034" width="37.5703125" customWidth="1"/>
    <col min="12036" max="12037" width="13.28515625" customWidth="1"/>
    <col min="12038" max="12038" width="13.7109375" customWidth="1"/>
    <col min="12289" max="12289" width="7.5703125" customWidth="1"/>
    <col min="12290" max="12290" width="37.5703125" customWidth="1"/>
    <col min="12292" max="12293" width="13.28515625" customWidth="1"/>
    <col min="12294" max="12294" width="13.7109375" customWidth="1"/>
    <col min="12545" max="12545" width="7.5703125" customWidth="1"/>
    <col min="12546" max="12546" width="37.5703125" customWidth="1"/>
    <col min="12548" max="12549" width="13.28515625" customWidth="1"/>
    <col min="12550" max="12550" width="13.7109375" customWidth="1"/>
    <col min="12801" max="12801" width="7.5703125" customWidth="1"/>
    <col min="12802" max="12802" width="37.5703125" customWidth="1"/>
    <col min="12804" max="12805" width="13.28515625" customWidth="1"/>
    <col min="12806" max="12806" width="13.7109375" customWidth="1"/>
    <col min="13057" max="13057" width="7.5703125" customWidth="1"/>
    <col min="13058" max="13058" width="37.5703125" customWidth="1"/>
    <col min="13060" max="13061" width="13.28515625" customWidth="1"/>
    <col min="13062" max="13062" width="13.7109375" customWidth="1"/>
    <col min="13313" max="13313" width="7.5703125" customWidth="1"/>
    <col min="13314" max="13314" width="37.5703125" customWidth="1"/>
    <col min="13316" max="13317" width="13.28515625" customWidth="1"/>
    <col min="13318" max="13318" width="13.7109375" customWidth="1"/>
    <col min="13569" max="13569" width="7.5703125" customWidth="1"/>
    <col min="13570" max="13570" width="37.5703125" customWidth="1"/>
    <col min="13572" max="13573" width="13.28515625" customWidth="1"/>
    <col min="13574" max="13574" width="13.7109375" customWidth="1"/>
    <col min="13825" max="13825" width="7.5703125" customWidth="1"/>
    <col min="13826" max="13826" width="37.5703125" customWidth="1"/>
    <col min="13828" max="13829" width="13.28515625" customWidth="1"/>
    <col min="13830" max="13830" width="13.7109375" customWidth="1"/>
    <col min="14081" max="14081" width="7.5703125" customWidth="1"/>
    <col min="14082" max="14082" width="37.5703125" customWidth="1"/>
    <col min="14084" max="14085" width="13.28515625" customWidth="1"/>
    <col min="14086" max="14086" width="13.7109375" customWidth="1"/>
    <col min="14337" max="14337" width="7.5703125" customWidth="1"/>
    <col min="14338" max="14338" width="37.5703125" customWidth="1"/>
    <col min="14340" max="14341" width="13.28515625" customWidth="1"/>
    <col min="14342" max="14342" width="13.7109375" customWidth="1"/>
    <col min="14593" max="14593" width="7.5703125" customWidth="1"/>
    <col min="14594" max="14594" width="37.5703125" customWidth="1"/>
    <col min="14596" max="14597" width="13.28515625" customWidth="1"/>
    <col min="14598" max="14598" width="13.7109375" customWidth="1"/>
    <col min="14849" max="14849" width="7.5703125" customWidth="1"/>
    <col min="14850" max="14850" width="37.5703125" customWidth="1"/>
    <col min="14852" max="14853" width="13.28515625" customWidth="1"/>
    <col min="14854" max="14854" width="13.7109375" customWidth="1"/>
    <col min="15105" max="15105" width="7.5703125" customWidth="1"/>
    <col min="15106" max="15106" width="37.5703125" customWidth="1"/>
    <col min="15108" max="15109" width="13.28515625" customWidth="1"/>
    <col min="15110" max="15110" width="13.7109375" customWidth="1"/>
    <col min="15361" max="15361" width="7.5703125" customWidth="1"/>
    <col min="15362" max="15362" width="37.5703125" customWidth="1"/>
    <col min="15364" max="15365" width="13.28515625" customWidth="1"/>
    <col min="15366" max="15366" width="13.7109375" customWidth="1"/>
    <col min="15617" max="15617" width="7.5703125" customWidth="1"/>
    <col min="15618" max="15618" width="37.5703125" customWidth="1"/>
    <col min="15620" max="15621" width="13.28515625" customWidth="1"/>
    <col min="15622" max="15622" width="13.7109375" customWidth="1"/>
    <col min="15873" max="15873" width="7.5703125" customWidth="1"/>
    <col min="15874" max="15874" width="37.5703125" customWidth="1"/>
    <col min="15876" max="15877" width="13.28515625" customWidth="1"/>
    <col min="15878" max="15878" width="13.7109375" customWidth="1"/>
    <col min="16129" max="16129" width="7.5703125" customWidth="1"/>
    <col min="16130" max="16130" width="37.5703125" customWidth="1"/>
    <col min="16132" max="16133" width="13.28515625" customWidth="1"/>
    <col min="16134" max="16134" width="13.7109375" customWidth="1"/>
  </cols>
  <sheetData>
    <row r="1" spans="1:7" x14ac:dyDescent="0.25">
      <c r="A1" s="1"/>
      <c r="B1" s="2"/>
      <c r="C1" s="2"/>
      <c r="D1" s="2"/>
      <c r="E1" s="2"/>
      <c r="F1" s="2"/>
    </row>
    <row r="2" spans="1:7" ht="16.5" x14ac:dyDescent="0.25">
      <c r="A2" s="80"/>
      <c r="B2" s="96" t="s">
        <v>296</v>
      </c>
      <c r="C2" s="97"/>
      <c r="D2" s="97"/>
      <c r="E2" s="97"/>
      <c r="F2" s="97"/>
      <c r="G2" s="26"/>
    </row>
    <row r="3" spans="1:7" x14ac:dyDescent="0.25">
      <c r="A3" s="1"/>
      <c r="B3" s="2"/>
      <c r="C3" s="2"/>
      <c r="D3" s="2"/>
      <c r="E3" s="2"/>
      <c r="F3" s="2"/>
    </row>
    <row r="4" spans="1:7" x14ac:dyDescent="0.25">
      <c r="B4" s="3" t="s">
        <v>0</v>
      </c>
      <c r="C4" s="2" t="s">
        <v>285</v>
      </c>
      <c r="D4" s="2"/>
      <c r="E4" s="2"/>
      <c r="F4" s="2"/>
    </row>
    <row r="5" spans="1:7" x14ac:dyDescent="0.25">
      <c r="B5" s="3"/>
      <c r="C5" s="2" t="s">
        <v>286</v>
      </c>
      <c r="D5" s="2"/>
      <c r="E5" s="2"/>
      <c r="F5" s="2"/>
    </row>
    <row r="6" spans="1:7" x14ac:dyDescent="0.25">
      <c r="B6" s="3" t="s">
        <v>2</v>
      </c>
      <c r="C6" s="2" t="s">
        <v>283</v>
      </c>
      <c r="D6" s="2"/>
      <c r="E6" s="2"/>
      <c r="F6" s="2"/>
    </row>
    <row r="7" spans="1:7" x14ac:dyDescent="0.25">
      <c r="B7" s="1"/>
      <c r="C7" s="2" t="s">
        <v>287</v>
      </c>
      <c r="D7" s="2"/>
      <c r="E7" s="2"/>
      <c r="F7" s="2"/>
    </row>
    <row r="8" spans="1:7" x14ac:dyDescent="0.25">
      <c r="B8" s="1"/>
      <c r="C8" s="2" t="s">
        <v>288</v>
      </c>
      <c r="D8" s="2"/>
      <c r="E8" s="2"/>
      <c r="F8" s="2"/>
    </row>
    <row r="9" spans="1:7" x14ac:dyDescent="0.25">
      <c r="B9" s="1"/>
      <c r="D9" s="2"/>
      <c r="E9" s="2"/>
      <c r="F9" s="2"/>
    </row>
    <row r="10" spans="1:7" x14ac:dyDescent="0.25">
      <c r="B10" s="3" t="s">
        <v>3</v>
      </c>
      <c r="C10" s="2" t="s">
        <v>4</v>
      </c>
      <c r="D10" s="2"/>
      <c r="E10" s="2"/>
      <c r="F10" s="2"/>
    </row>
    <row r="11" spans="1:7" x14ac:dyDescent="0.25">
      <c r="B11" s="3"/>
      <c r="C11" s="2"/>
      <c r="D11" s="2"/>
      <c r="E11" s="2"/>
      <c r="F11" s="2"/>
    </row>
    <row r="12" spans="1:7" x14ac:dyDescent="0.25">
      <c r="B12" s="3" t="s">
        <v>5</v>
      </c>
      <c r="C12" s="4" t="s">
        <v>4</v>
      </c>
      <c r="D12" s="2"/>
      <c r="E12" s="2"/>
      <c r="F12" s="2"/>
    </row>
    <row r="13" spans="1:7" x14ac:dyDescent="0.25">
      <c r="A13" s="3"/>
      <c r="B13" s="2"/>
      <c r="C13" s="2"/>
      <c r="D13" s="2"/>
      <c r="E13" s="2"/>
      <c r="F13" s="2"/>
    </row>
    <row r="14" spans="1:7" x14ac:dyDescent="0.25">
      <c r="A14" s="3"/>
      <c r="B14" s="2"/>
      <c r="C14" s="2"/>
      <c r="D14" s="2"/>
      <c r="E14" s="2"/>
      <c r="F14" s="2"/>
    </row>
    <row r="15" spans="1:7" x14ac:dyDescent="0.25">
      <c r="A15" s="78"/>
      <c r="B15" s="6" t="s">
        <v>24</v>
      </c>
      <c r="C15" s="7"/>
      <c r="D15" s="8"/>
      <c r="E15" s="8"/>
      <c r="F15" s="9"/>
    </row>
    <row r="16" spans="1:7" x14ac:dyDescent="0.25">
      <c r="A16" s="10"/>
      <c r="B16" s="11"/>
      <c r="C16" s="12"/>
      <c r="D16" s="13"/>
      <c r="E16" s="13"/>
      <c r="F16" s="14"/>
    </row>
    <row r="17" spans="1:6" x14ac:dyDescent="0.25">
      <c r="A17" s="15"/>
      <c r="B17" s="12" t="s">
        <v>25</v>
      </c>
      <c r="C17" s="12"/>
      <c r="D17" s="13"/>
      <c r="E17" s="16"/>
      <c r="F17" s="17">
        <f>F83</f>
        <v>0</v>
      </c>
    </row>
    <row r="18" spans="1:6" x14ac:dyDescent="0.25">
      <c r="A18" s="15"/>
      <c r="B18" s="18"/>
      <c r="C18" s="12"/>
      <c r="D18" s="13"/>
      <c r="E18" s="13"/>
      <c r="F18" s="17"/>
    </row>
    <row r="19" spans="1:6" x14ac:dyDescent="0.25">
      <c r="A19" s="15"/>
      <c r="B19" s="12" t="s">
        <v>26</v>
      </c>
      <c r="C19" s="12"/>
      <c r="D19" s="13"/>
      <c r="E19" s="16"/>
      <c r="F19" s="17">
        <f>F164</f>
        <v>0</v>
      </c>
    </row>
    <row r="20" spans="1:6" x14ac:dyDescent="0.25">
      <c r="A20" s="15"/>
      <c r="B20" s="18"/>
      <c r="C20" s="12"/>
      <c r="D20" s="13"/>
      <c r="E20" s="13"/>
      <c r="F20" s="17"/>
    </row>
    <row r="21" spans="1:6" x14ac:dyDescent="0.25">
      <c r="A21" s="15"/>
      <c r="B21" s="12" t="s">
        <v>27</v>
      </c>
      <c r="C21" s="12"/>
      <c r="D21" s="13"/>
      <c r="E21" s="16"/>
      <c r="F21" s="17">
        <f>F231</f>
        <v>0</v>
      </c>
    </row>
    <row r="22" spans="1:6" x14ac:dyDescent="0.25">
      <c r="A22" s="15"/>
      <c r="B22" s="18"/>
      <c r="C22" s="12"/>
      <c r="D22" s="13"/>
      <c r="E22" s="13"/>
      <c r="F22" s="17"/>
    </row>
    <row r="23" spans="1:6" x14ac:dyDescent="0.25">
      <c r="A23" s="15"/>
      <c r="B23" s="12" t="s">
        <v>28</v>
      </c>
      <c r="C23" s="12"/>
      <c r="D23" s="13"/>
      <c r="E23" s="16"/>
      <c r="F23" s="17">
        <f>F295</f>
        <v>0</v>
      </c>
    </row>
    <row r="24" spans="1:6" x14ac:dyDescent="0.25">
      <c r="A24" s="15"/>
      <c r="B24" s="12"/>
      <c r="C24" s="12"/>
      <c r="D24" s="13"/>
      <c r="E24" s="16"/>
      <c r="F24" s="17"/>
    </row>
    <row r="25" spans="1:6" x14ac:dyDescent="0.25">
      <c r="A25" s="15"/>
      <c r="B25" s="12" t="s">
        <v>29</v>
      </c>
      <c r="C25" s="12"/>
      <c r="D25" s="13"/>
      <c r="E25" s="13"/>
      <c r="F25" s="17">
        <f>F343</f>
        <v>0</v>
      </c>
    </row>
    <row r="26" spans="1:6" x14ac:dyDescent="0.25">
      <c r="A26" s="15"/>
      <c r="B26" s="12"/>
      <c r="C26" s="12"/>
      <c r="D26" s="13"/>
      <c r="E26" s="13"/>
      <c r="F26" s="17"/>
    </row>
    <row r="27" spans="1:6" x14ac:dyDescent="0.25">
      <c r="A27" s="15"/>
      <c r="B27" s="12" t="s">
        <v>30</v>
      </c>
      <c r="C27" s="12"/>
      <c r="D27" s="13"/>
      <c r="E27" s="16"/>
      <c r="F27" s="17">
        <f>F375</f>
        <v>0</v>
      </c>
    </row>
    <row r="28" spans="1:6" x14ac:dyDescent="0.25">
      <c r="A28" s="15"/>
      <c r="B28" s="12"/>
      <c r="C28" s="12"/>
      <c r="D28" s="13"/>
      <c r="E28" s="16"/>
      <c r="F28" s="17"/>
    </row>
    <row r="29" spans="1:6" x14ac:dyDescent="0.25">
      <c r="A29" s="15"/>
      <c r="B29" s="1" t="s">
        <v>31</v>
      </c>
      <c r="C29" s="12"/>
      <c r="D29" s="13"/>
      <c r="E29" s="16"/>
      <c r="F29" s="17">
        <f>F435</f>
        <v>0</v>
      </c>
    </row>
    <row r="30" spans="1:6" ht="15.75" thickBot="1" x14ac:dyDescent="0.3">
      <c r="A30" s="15"/>
      <c r="B30" s="18"/>
      <c r="C30" s="12"/>
      <c r="D30" s="13"/>
      <c r="E30" s="13"/>
      <c r="F30" s="17"/>
    </row>
    <row r="31" spans="1:6" ht="15.75" thickBot="1" x14ac:dyDescent="0.3">
      <c r="A31" s="10"/>
      <c r="B31" s="19" t="s">
        <v>32</v>
      </c>
      <c r="C31" s="20"/>
      <c r="D31" s="21"/>
      <c r="E31" s="21"/>
      <c r="F31" s="22">
        <f>SUM(F17:F30)</f>
        <v>0</v>
      </c>
    </row>
    <row r="32" spans="1:6" x14ac:dyDescent="0.25">
      <c r="A32" s="1"/>
      <c r="B32" s="1"/>
      <c r="C32" s="1"/>
      <c r="D32" s="1"/>
      <c r="E32" s="1"/>
      <c r="F32" s="14"/>
    </row>
    <row r="33" spans="1:6" x14ac:dyDescent="0.25">
      <c r="A33" s="1"/>
      <c r="B33" s="1"/>
      <c r="C33" s="1"/>
      <c r="D33" s="1"/>
      <c r="E33" s="1"/>
      <c r="F33" s="14"/>
    </row>
    <row r="34" spans="1:6" x14ac:dyDescent="0.25">
      <c r="A34" s="1"/>
      <c r="B34" s="1"/>
      <c r="C34" s="1"/>
      <c r="D34" s="1"/>
      <c r="E34" s="1"/>
      <c r="F34" s="14"/>
    </row>
    <row r="35" spans="1:6" x14ac:dyDescent="0.25">
      <c r="A35" s="1"/>
      <c r="B35" s="2"/>
      <c r="C35" s="2"/>
      <c r="D35" s="2"/>
      <c r="E35" s="2"/>
      <c r="F35" s="5"/>
    </row>
    <row r="36" spans="1:6" x14ac:dyDescent="0.25">
      <c r="A36" s="1"/>
      <c r="B36" s="2"/>
      <c r="C36" s="2"/>
      <c r="D36" s="2"/>
      <c r="E36" s="2"/>
      <c r="F36" s="5"/>
    </row>
    <row r="37" spans="1:6" x14ac:dyDescent="0.25">
      <c r="A37" s="1"/>
      <c r="B37" s="2"/>
      <c r="C37" s="2"/>
      <c r="D37" s="2"/>
      <c r="E37" s="2"/>
      <c r="F37" s="5"/>
    </row>
    <row r="38" spans="1:6" x14ac:dyDescent="0.25">
      <c r="A38" s="1"/>
      <c r="B38" s="2"/>
      <c r="C38" s="2"/>
      <c r="D38" s="2"/>
      <c r="E38" s="2"/>
      <c r="F38" s="5"/>
    </row>
    <row r="39" spans="1:6" x14ac:dyDescent="0.25">
      <c r="A39" s="1"/>
      <c r="B39" s="2"/>
      <c r="C39" s="2"/>
      <c r="D39" s="2"/>
      <c r="E39" s="2"/>
      <c r="F39" s="5"/>
    </row>
    <row r="40" spans="1:6" x14ac:dyDescent="0.25">
      <c r="A40" s="1"/>
      <c r="B40" s="1" t="s">
        <v>23</v>
      </c>
      <c r="C40" s="2"/>
      <c r="D40" s="2"/>
      <c r="E40" s="2"/>
      <c r="F40" s="5"/>
    </row>
    <row r="41" spans="1:6" x14ac:dyDescent="0.25">
      <c r="A41" s="1"/>
      <c r="B41" s="2"/>
      <c r="C41" s="2"/>
      <c r="D41" s="2"/>
      <c r="E41" s="2"/>
      <c r="F41" s="5"/>
    </row>
    <row r="42" spans="1:6" x14ac:dyDescent="0.25">
      <c r="A42" s="1"/>
      <c r="B42" s="2"/>
      <c r="C42" s="2"/>
      <c r="D42" s="2"/>
      <c r="E42" s="2"/>
      <c r="F42" s="5"/>
    </row>
    <row r="43" spans="1:6" x14ac:dyDescent="0.25">
      <c r="A43" s="1"/>
      <c r="B43" s="2"/>
      <c r="C43" s="2"/>
      <c r="D43" s="2"/>
      <c r="E43" s="2"/>
      <c r="F43" s="5"/>
    </row>
    <row r="44" spans="1:6" x14ac:dyDescent="0.25">
      <c r="A44" s="1"/>
      <c r="B44" s="2"/>
      <c r="C44" s="2"/>
      <c r="D44" s="2"/>
      <c r="E44" s="2"/>
      <c r="F44" s="5"/>
    </row>
    <row r="45" spans="1:6" x14ac:dyDescent="0.25">
      <c r="A45" s="1"/>
      <c r="B45" s="2"/>
      <c r="C45" s="2"/>
      <c r="D45" s="2"/>
      <c r="E45" s="2"/>
      <c r="F45" s="5"/>
    </row>
    <row r="46" spans="1:6" x14ac:dyDescent="0.25">
      <c r="A46" s="1"/>
      <c r="B46" s="2"/>
      <c r="C46" s="2"/>
      <c r="D46" s="2"/>
      <c r="E46" s="2"/>
      <c r="F46" s="5"/>
    </row>
    <row r="47" spans="1:6" x14ac:dyDescent="0.25">
      <c r="A47" s="1"/>
      <c r="B47" s="2"/>
      <c r="C47" s="2"/>
      <c r="D47" s="2"/>
      <c r="E47" s="2"/>
      <c r="F47" s="5"/>
    </row>
    <row r="48" spans="1:6" x14ac:dyDescent="0.25">
      <c r="A48" s="1"/>
      <c r="B48" s="2"/>
      <c r="C48" s="2"/>
      <c r="D48" s="2"/>
      <c r="E48" s="2"/>
      <c r="F48" s="5"/>
    </row>
    <row r="49" spans="1:6" x14ac:dyDescent="0.25">
      <c r="A49" s="1"/>
      <c r="B49" s="2"/>
      <c r="C49" s="2"/>
      <c r="D49" s="2"/>
      <c r="E49" s="2"/>
      <c r="F49" s="5"/>
    </row>
    <row r="50" spans="1:6" x14ac:dyDescent="0.25">
      <c r="A50" s="1"/>
      <c r="B50" s="2"/>
      <c r="C50" s="2"/>
      <c r="D50" s="2"/>
      <c r="E50" s="2"/>
      <c r="F50" s="5"/>
    </row>
    <row r="51" spans="1:6" x14ac:dyDescent="0.25">
      <c r="A51" s="10"/>
      <c r="B51" s="27" t="s">
        <v>33</v>
      </c>
      <c r="C51" s="27" t="s">
        <v>34</v>
      </c>
      <c r="D51" s="28" t="s">
        <v>35</v>
      </c>
      <c r="E51" s="28" t="s">
        <v>36</v>
      </c>
      <c r="F51" s="29" t="s">
        <v>37</v>
      </c>
    </row>
    <row r="52" spans="1:6" x14ac:dyDescent="0.25">
      <c r="A52" s="10"/>
      <c r="B52" s="30"/>
      <c r="C52" s="30"/>
      <c r="D52" s="31"/>
      <c r="E52" s="31"/>
      <c r="F52" s="32"/>
    </row>
    <row r="53" spans="1:6" x14ac:dyDescent="0.25">
      <c r="A53" s="10" t="s">
        <v>38</v>
      </c>
      <c r="B53" s="11" t="s">
        <v>39</v>
      </c>
      <c r="C53" s="12"/>
      <c r="D53" s="13"/>
      <c r="E53" s="13"/>
      <c r="F53" s="14"/>
    </row>
    <row r="54" spans="1:6" x14ac:dyDescent="0.25">
      <c r="A54" s="10"/>
      <c r="B54" s="11"/>
      <c r="C54" s="12"/>
      <c r="D54" s="13"/>
      <c r="E54" s="13"/>
      <c r="F54" s="14"/>
    </row>
    <row r="55" spans="1:6" x14ac:dyDescent="0.25">
      <c r="A55" s="33" t="s">
        <v>40</v>
      </c>
      <c r="B55" s="1" t="s">
        <v>41</v>
      </c>
      <c r="C55" s="12"/>
      <c r="D55" s="13"/>
      <c r="E55" s="13"/>
      <c r="F55" s="14"/>
    </row>
    <row r="56" spans="1:6" x14ac:dyDescent="0.25">
      <c r="A56" s="10"/>
      <c r="B56" s="11"/>
      <c r="C56" s="34" t="s">
        <v>42</v>
      </c>
      <c r="D56" s="23">
        <v>25</v>
      </c>
      <c r="E56" s="35"/>
      <c r="F56" s="17">
        <f>D56*E56</f>
        <v>0</v>
      </c>
    </row>
    <row r="57" spans="1:6" x14ac:dyDescent="0.25">
      <c r="A57" s="10"/>
      <c r="B57" s="11"/>
      <c r="C57" s="34"/>
      <c r="D57" s="23"/>
      <c r="E57" s="23"/>
      <c r="F57" s="17"/>
    </row>
    <row r="58" spans="1:6" x14ac:dyDescent="0.25">
      <c r="A58" s="33" t="s">
        <v>43</v>
      </c>
      <c r="B58" s="1" t="s">
        <v>44</v>
      </c>
      <c r="C58" s="12"/>
      <c r="D58" s="13"/>
      <c r="E58" s="13"/>
      <c r="F58" s="14"/>
    </row>
    <row r="59" spans="1:6" x14ac:dyDescent="0.25">
      <c r="A59" s="10"/>
      <c r="B59" s="1" t="s">
        <v>45</v>
      </c>
      <c r="C59" s="12"/>
      <c r="D59" s="13"/>
      <c r="E59" s="13"/>
      <c r="F59" s="14"/>
    </row>
    <row r="60" spans="1:6" x14ac:dyDescent="0.25">
      <c r="A60" s="10"/>
      <c r="B60" s="1" t="s">
        <v>46</v>
      </c>
      <c r="C60" s="12"/>
      <c r="D60" s="13"/>
      <c r="E60" s="13"/>
      <c r="F60" s="14"/>
    </row>
    <row r="61" spans="1:6" x14ac:dyDescent="0.25">
      <c r="A61" s="10"/>
      <c r="B61" s="1" t="s">
        <v>47</v>
      </c>
      <c r="C61" s="12"/>
      <c r="D61" s="13"/>
      <c r="E61" s="13"/>
      <c r="F61" s="14"/>
    </row>
    <row r="62" spans="1:6" x14ac:dyDescent="0.25">
      <c r="A62" s="10"/>
      <c r="B62" s="36"/>
      <c r="C62" s="34" t="s">
        <v>48</v>
      </c>
      <c r="D62" s="23">
        <v>95</v>
      </c>
      <c r="E62" s="35"/>
      <c r="F62" s="17">
        <f>D62*E62</f>
        <v>0</v>
      </c>
    </row>
    <row r="63" spans="1:6" x14ac:dyDescent="0.25">
      <c r="F63" s="37"/>
    </row>
    <row r="64" spans="1:6" x14ac:dyDescent="0.25">
      <c r="A64" s="33" t="s">
        <v>49</v>
      </c>
      <c r="B64" s="12" t="s">
        <v>50</v>
      </c>
      <c r="C64" s="34"/>
      <c r="D64" s="23"/>
      <c r="E64" s="24"/>
      <c r="F64" s="17"/>
    </row>
    <row r="65" spans="1:6" x14ac:dyDescent="0.25">
      <c r="A65" s="33"/>
      <c r="B65" s="12" t="s">
        <v>51</v>
      </c>
      <c r="F65" s="37"/>
    </row>
    <row r="66" spans="1:6" x14ac:dyDescent="0.25">
      <c r="C66" s="34" t="s">
        <v>52</v>
      </c>
      <c r="D66" s="23">
        <v>63</v>
      </c>
      <c r="E66" s="35"/>
      <c r="F66" s="17">
        <f>D66*E66</f>
        <v>0</v>
      </c>
    </row>
    <row r="67" spans="1:6" x14ac:dyDescent="0.25">
      <c r="F67" s="37"/>
    </row>
    <row r="68" spans="1:6" x14ac:dyDescent="0.25">
      <c r="A68" s="33" t="s">
        <v>53</v>
      </c>
      <c r="B68" s="12" t="s">
        <v>54</v>
      </c>
      <c r="C68" s="34"/>
      <c r="D68" s="23"/>
      <c r="E68" s="24"/>
      <c r="F68" s="17"/>
    </row>
    <row r="69" spans="1:6" x14ac:dyDescent="0.25">
      <c r="A69" s="33"/>
      <c r="B69" s="12" t="s">
        <v>51</v>
      </c>
      <c r="F69" s="37"/>
    </row>
    <row r="70" spans="1:6" x14ac:dyDescent="0.25">
      <c r="A70" s="33"/>
      <c r="B70" s="12"/>
      <c r="C70" s="34" t="s">
        <v>48</v>
      </c>
      <c r="D70" s="23">
        <v>107</v>
      </c>
      <c r="E70" s="35"/>
      <c r="F70" s="17">
        <f>D70*E70</f>
        <v>0</v>
      </c>
    </row>
    <row r="71" spans="1:6" x14ac:dyDescent="0.25">
      <c r="A71" s="33"/>
      <c r="B71" s="1"/>
      <c r="C71" s="34"/>
      <c r="D71" s="23"/>
      <c r="E71" s="24"/>
      <c r="F71" s="17"/>
    </row>
    <row r="72" spans="1:6" x14ac:dyDescent="0.25">
      <c r="A72" s="33" t="s">
        <v>55</v>
      </c>
      <c r="B72" s="12" t="s">
        <v>56</v>
      </c>
      <c r="C72" s="34"/>
      <c r="D72" s="23"/>
      <c r="E72" s="24"/>
      <c r="F72" s="17"/>
    </row>
    <row r="73" spans="1:6" x14ac:dyDescent="0.25">
      <c r="A73" s="33"/>
      <c r="B73" s="12" t="s">
        <v>57</v>
      </c>
      <c r="C73" s="34"/>
      <c r="D73" s="23"/>
      <c r="E73" s="24"/>
      <c r="F73" s="17"/>
    </row>
    <row r="74" spans="1:6" x14ac:dyDescent="0.25">
      <c r="A74" s="33"/>
      <c r="B74" s="34"/>
      <c r="C74" s="34" t="s">
        <v>52</v>
      </c>
      <c r="D74" s="23">
        <v>126</v>
      </c>
      <c r="E74" s="35"/>
      <c r="F74" s="17">
        <f>D74*E74</f>
        <v>0</v>
      </c>
    </row>
    <row r="75" spans="1:6" x14ac:dyDescent="0.25">
      <c r="A75" s="33"/>
      <c r="B75" s="34"/>
      <c r="C75" s="34"/>
      <c r="D75" s="23"/>
      <c r="E75" s="24"/>
      <c r="F75" s="17"/>
    </row>
    <row r="76" spans="1:6" x14ac:dyDescent="0.25">
      <c r="A76" s="33" t="s">
        <v>58</v>
      </c>
      <c r="B76" s="12" t="s">
        <v>59</v>
      </c>
      <c r="C76" s="34"/>
      <c r="D76" s="23"/>
      <c r="E76" s="24"/>
      <c r="F76" s="17"/>
    </row>
    <row r="77" spans="1:6" x14ac:dyDescent="0.25">
      <c r="A77" s="33"/>
      <c r="B77" s="34"/>
      <c r="C77" s="34" t="s">
        <v>42</v>
      </c>
      <c r="D77" s="23">
        <v>2</v>
      </c>
      <c r="E77" s="35"/>
      <c r="F77" s="17">
        <f>D77*E77</f>
        <v>0</v>
      </c>
    </row>
    <row r="78" spans="1:6" x14ac:dyDescent="0.25">
      <c r="A78" s="10"/>
      <c r="B78" s="11"/>
      <c r="C78" s="34"/>
      <c r="D78" s="23"/>
      <c r="E78" s="23"/>
      <c r="F78" s="17"/>
    </row>
    <row r="79" spans="1:6" x14ac:dyDescent="0.25">
      <c r="A79" s="33" t="s">
        <v>60</v>
      </c>
      <c r="B79" s="12" t="s">
        <v>61</v>
      </c>
      <c r="C79" s="12"/>
      <c r="D79" s="13"/>
      <c r="E79" s="16"/>
      <c r="F79" s="14"/>
    </row>
    <row r="80" spans="1:6" x14ac:dyDescent="0.25">
      <c r="A80" s="33"/>
      <c r="B80" s="12" t="s">
        <v>62</v>
      </c>
      <c r="C80" s="12"/>
      <c r="D80" s="13"/>
      <c r="E80" s="16"/>
      <c r="F80" s="14"/>
    </row>
    <row r="81" spans="1:6" x14ac:dyDescent="0.25">
      <c r="A81" s="33"/>
      <c r="B81" s="12" t="s">
        <v>46</v>
      </c>
      <c r="C81" s="34" t="s">
        <v>63</v>
      </c>
      <c r="D81" s="23">
        <v>1</v>
      </c>
      <c r="E81" s="35"/>
      <c r="F81" s="17">
        <f>D81*E81</f>
        <v>0</v>
      </c>
    </row>
    <row r="82" spans="1:6" ht="15.75" thickBot="1" x14ac:dyDescent="0.3">
      <c r="A82" s="33"/>
      <c r="B82" s="12"/>
      <c r="C82" s="12"/>
      <c r="D82" s="13"/>
      <c r="E82" s="16"/>
      <c r="F82" s="14"/>
    </row>
    <row r="83" spans="1:6" ht="15.75" thickBot="1" x14ac:dyDescent="0.3">
      <c r="A83" s="10"/>
      <c r="B83" s="38" t="s">
        <v>25</v>
      </c>
      <c r="C83" s="39"/>
      <c r="D83" s="40"/>
      <c r="E83" s="41"/>
      <c r="F83" s="42">
        <f>SUM(F56:F82)</f>
        <v>0</v>
      </c>
    </row>
    <row r="84" spans="1:6" x14ac:dyDescent="0.25">
      <c r="A84" s="10"/>
      <c r="B84" s="12"/>
      <c r="C84" s="12"/>
      <c r="D84" s="13"/>
      <c r="E84" s="16"/>
      <c r="F84" s="14"/>
    </row>
    <row r="85" spans="1:6" x14ac:dyDescent="0.25">
      <c r="A85" s="10"/>
      <c r="B85" s="12"/>
      <c r="C85" s="12"/>
      <c r="D85" s="13"/>
      <c r="E85" s="16"/>
      <c r="F85" s="14"/>
    </row>
    <row r="86" spans="1:6" x14ac:dyDescent="0.25">
      <c r="A86" s="10"/>
      <c r="B86" s="12"/>
      <c r="C86" s="12"/>
      <c r="D86" s="13"/>
      <c r="E86" s="16"/>
      <c r="F86" s="14"/>
    </row>
    <row r="87" spans="1:6" x14ac:dyDescent="0.25">
      <c r="A87" s="10"/>
      <c r="B87" s="12"/>
      <c r="C87" s="12"/>
      <c r="D87" s="13"/>
      <c r="E87" s="16"/>
      <c r="F87" s="14"/>
    </row>
    <row r="88" spans="1:6" x14ac:dyDescent="0.25">
      <c r="A88" s="10"/>
      <c r="B88" s="12"/>
      <c r="C88" s="12"/>
      <c r="D88" s="13"/>
      <c r="E88" s="16"/>
      <c r="F88" s="14"/>
    </row>
    <row r="89" spans="1:6" x14ac:dyDescent="0.25">
      <c r="A89" s="10"/>
      <c r="B89" s="12"/>
      <c r="C89" s="12"/>
      <c r="D89" s="13"/>
      <c r="E89" s="16"/>
      <c r="F89" s="14"/>
    </row>
    <row r="90" spans="1:6" x14ac:dyDescent="0.25">
      <c r="A90" s="10"/>
      <c r="B90" s="12"/>
      <c r="C90" s="12"/>
      <c r="D90" s="13"/>
      <c r="E90" s="16"/>
      <c r="F90" s="14"/>
    </row>
    <row r="91" spans="1:6" x14ac:dyDescent="0.25">
      <c r="A91" s="10"/>
      <c r="B91" s="12"/>
      <c r="C91" s="12"/>
      <c r="D91" s="13"/>
      <c r="E91" s="16"/>
      <c r="F91" s="14"/>
    </row>
    <row r="92" spans="1:6" x14ac:dyDescent="0.25">
      <c r="A92" s="10"/>
      <c r="B92" s="12"/>
      <c r="C92" s="12"/>
      <c r="D92" s="13"/>
      <c r="E92" s="16"/>
      <c r="F92" s="14"/>
    </row>
    <row r="93" spans="1:6" x14ac:dyDescent="0.25">
      <c r="A93" s="10"/>
      <c r="B93" s="12"/>
      <c r="C93" s="12"/>
      <c r="D93" s="13"/>
      <c r="E93" s="16"/>
      <c r="F93" s="14"/>
    </row>
    <row r="94" spans="1:6" x14ac:dyDescent="0.25">
      <c r="A94" s="10"/>
      <c r="B94" s="12"/>
      <c r="C94" s="12"/>
      <c r="D94" s="13"/>
      <c r="E94" s="16"/>
      <c r="F94" s="14"/>
    </row>
    <row r="95" spans="1:6" x14ac:dyDescent="0.25">
      <c r="A95" s="10"/>
      <c r="B95" s="12"/>
      <c r="C95" s="12"/>
      <c r="D95" s="13"/>
      <c r="E95" s="16"/>
      <c r="F95" s="14"/>
    </row>
    <row r="96" spans="1:6" x14ac:dyDescent="0.25">
      <c r="A96" s="10"/>
      <c r="B96" s="12"/>
      <c r="C96" s="12"/>
      <c r="D96" s="13"/>
      <c r="E96" s="16"/>
      <c r="F96" s="14"/>
    </row>
    <row r="97" spans="1:6" x14ac:dyDescent="0.25">
      <c r="A97" s="10"/>
      <c r="B97" s="12"/>
      <c r="C97" s="12"/>
      <c r="D97" s="13"/>
      <c r="E97" s="16"/>
      <c r="F97" s="14"/>
    </row>
    <row r="98" spans="1:6" x14ac:dyDescent="0.25">
      <c r="A98" s="10"/>
      <c r="B98" s="12"/>
      <c r="C98" s="12"/>
      <c r="D98" s="13"/>
      <c r="E98" s="16"/>
      <c r="F98" s="14"/>
    </row>
    <row r="99" spans="1:6" x14ac:dyDescent="0.25">
      <c r="A99" s="10"/>
      <c r="B99" s="12"/>
      <c r="C99" s="12"/>
      <c r="D99" s="13"/>
      <c r="E99" s="16"/>
      <c r="F99" s="14"/>
    </row>
    <row r="100" spans="1:6" x14ac:dyDescent="0.25">
      <c r="A100" s="10"/>
      <c r="B100" s="12"/>
      <c r="C100" s="12"/>
      <c r="D100" s="13"/>
      <c r="E100" s="16"/>
      <c r="F100" s="14"/>
    </row>
    <row r="101" spans="1:6" x14ac:dyDescent="0.25">
      <c r="A101" s="10" t="s">
        <v>64</v>
      </c>
      <c r="B101" s="11" t="s">
        <v>65</v>
      </c>
      <c r="C101" s="12"/>
      <c r="D101" s="13"/>
      <c r="E101" s="16"/>
      <c r="F101" s="14"/>
    </row>
    <row r="102" spans="1:6" x14ac:dyDescent="0.25">
      <c r="A102" s="10"/>
      <c r="B102" s="11"/>
      <c r="C102" s="12"/>
      <c r="D102" s="13"/>
      <c r="E102" s="16"/>
      <c r="F102" s="14"/>
    </row>
    <row r="103" spans="1:6" x14ac:dyDescent="0.25">
      <c r="A103" s="33" t="s">
        <v>66</v>
      </c>
      <c r="B103" s="1" t="s">
        <v>67</v>
      </c>
      <c r="C103" s="12"/>
      <c r="D103" s="13"/>
      <c r="E103" s="16"/>
      <c r="F103" s="14"/>
    </row>
    <row r="104" spans="1:6" x14ac:dyDescent="0.25">
      <c r="A104" s="33"/>
      <c r="B104" s="1" t="s">
        <v>68</v>
      </c>
      <c r="C104" s="12"/>
      <c r="D104" s="13"/>
      <c r="E104" s="16"/>
      <c r="F104" s="14"/>
    </row>
    <row r="105" spans="1:6" x14ac:dyDescent="0.25">
      <c r="A105" s="33"/>
      <c r="B105" s="12"/>
      <c r="C105" s="34" t="s">
        <v>69</v>
      </c>
      <c r="D105" s="23">
        <v>38</v>
      </c>
      <c r="E105" s="35"/>
      <c r="F105" s="17">
        <f>D105*E105</f>
        <v>0</v>
      </c>
    </row>
    <row r="106" spans="1:6" x14ac:dyDescent="0.25">
      <c r="A106" s="33"/>
      <c r="B106" s="12"/>
      <c r="C106" s="12"/>
      <c r="D106" s="13"/>
      <c r="E106" s="16"/>
      <c r="F106" s="14"/>
    </row>
    <row r="107" spans="1:6" x14ac:dyDescent="0.25">
      <c r="A107" s="33" t="s">
        <v>70</v>
      </c>
      <c r="B107" s="1" t="s">
        <v>71</v>
      </c>
      <c r="C107" s="34"/>
      <c r="D107" s="23"/>
      <c r="E107" s="24"/>
      <c r="F107" s="17"/>
    </row>
    <row r="108" spans="1:6" x14ac:dyDescent="0.25">
      <c r="A108" s="33"/>
      <c r="B108" s="1" t="s">
        <v>72</v>
      </c>
      <c r="C108" s="34"/>
      <c r="D108" s="23"/>
      <c r="E108" s="24"/>
      <c r="F108" s="17"/>
    </row>
    <row r="109" spans="1:6" x14ac:dyDescent="0.25">
      <c r="A109" s="1"/>
      <c r="B109" s="43" t="s">
        <v>73</v>
      </c>
      <c r="C109" s="34"/>
      <c r="D109" s="23"/>
      <c r="E109" s="24"/>
      <c r="F109" s="17"/>
    </row>
    <row r="110" spans="1:6" x14ac:dyDescent="0.25">
      <c r="A110" s="1"/>
      <c r="B110" s="43" t="s">
        <v>74</v>
      </c>
      <c r="C110" s="34"/>
      <c r="D110" s="23"/>
      <c r="E110" s="24"/>
      <c r="F110" s="17"/>
    </row>
    <row r="111" spans="1:6" x14ac:dyDescent="0.25">
      <c r="A111" s="44" t="s">
        <v>75</v>
      </c>
      <c r="B111" s="45" t="s">
        <v>76</v>
      </c>
      <c r="C111" s="34" t="s">
        <v>69</v>
      </c>
      <c r="D111" s="23">
        <v>304</v>
      </c>
      <c r="E111" s="35"/>
      <c r="F111" s="17">
        <f>D111*E111</f>
        <v>0</v>
      </c>
    </row>
    <row r="112" spans="1:6" x14ac:dyDescent="0.25">
      <c r="A112" s="44" t="s">
        <v>77</v>
      </c>
      <c r="B112" s="45" t="s">
        <v>78</v>
      </c>
      <c r="C112" s="34" t="s">
        <v>69</v>
      </c>
      <c r="D112" s="23">
        <v>76</v>
      </c>
      <c r="E112" s="35"/>
      <c r="F112" s="17">
        <f>D112*E112</f>
        <v>0</v>
      </c>
    </row>
    <row r="113" spans="1:6" x14ac:dyDescent="0.25">
      <c r="A113" s="1"/>
      <c r="B113" s="43"/>
      <c r="F113" s="37"/>
    </row>
    <row r="114" spans="1:6" x14ac:dyDescent="0.25">
      <c r="A114" s="33" t="s">
        <v>79</v>
      </c>
      <c r="B114" s="1" t="s">
        <v>80</v>
      </c>
      <c r="C114" s="34"/>
      <c r="D114" s="23"/>
      <c r="E114" s="24"/>
      <c r="F114" s="17"/>
    </row>
    <row r="115" spans="1:6" x14ac:dyDescent="0.25">
      <c r="A115" s="33"/>
      <c r="B115" s="1" t="s">
        <v>81</v>
      </c>
      <c r="C115" s="34"/>
      <c r="D115" s="23"/>
      <c r="E115" s="24"/>
      <c r="F115" s="17"/>
    </row>
    <row r="116" spans="1:6" x14ac:dyDescent="0.25">
      <c r="A116" s="33"/>
      <c r="B116" s="12"/>
      <c r="C116" s="34" t="s">
        <v>48</v>
      </c>
      <c r="D116" s="23">
        <v>252</v>
      </c>
      <c r="E116" s="35"/>
      <c r="F116" s="17">
        <f>D116*E116</f>
        <v>0</v>
      </c>
    </row>
    <row r="117" spans="1:6" x14ac:dyDescent="0.25">
      <c r="C117" s="46"/>
      <c r="D117" s="46"/>
      <c r="E117" s="46"/>
      <c r="F117" s="47"/>
    </row>
    <row r="118" spans="1:6" x14ac:dyDescent="0.25">
      <c r="A118" s="33" t="s">
        <v>82</v>
      </c>
      <c r="B118" s="12" t="s">
        <v>83</v>
      </c>
      <c r="C118" s="34"/>
      <c r="D118" s="23"/>
      <c r="E118" s="24"/>
      <c r="F118" s="17"/>
    </row>
    <row r="119" spans="1:6" x14ac:dyDescent="0.25">
      <c r="A119" s="33"/>
      <c r="B119" s="12" t="s">
        <v>84</v>
      </c>
      <c r="C119" s="34"/>
      <c r="D119" s="23"/>
      <c r="E119" s="24"/>
      <c r="F119" s="17"/>
    </row>
    <row r="120" spans="1:6" x14ac:dyDescent="0.25">
      <c r="A120" s="33"/>
      <c r="B120" s="12"/>
      <c r="C120" s="34" t="s">
        <v>48</v>
      </c>
      <c r="D120" s="23">
        <v>163</v>
      </c>
      <c r="E120" s="35"/>
      <c r="F120" s="17">
        <f>D120*E120</f>
        <v>0</v>
      </c>
    </row>
    <row r="121" spans="1:6" x14ac:dyDescent="0.25">
      <c r="A121" s="33"/>
      <c r="B121" s="12"/>
      <c r="C121" s="34"/>
      <c r="D121" s="23"/>
      <c r="E121" s="24"/>
      <c r="F121" s="17"/>
    </row>
    <row r="122" spans="1:6" x14ac:dyDescent="0.25">
      <c r="A122" s="33" t="s">
        <v>85</v>
      </c>
      <c r="B122" s="12" t="s">
        <v>86</v>
      </c>
      <c r="C122" s="34"/>
      <c r="D122" s="23"/>
      <c r="E122" s="24"/>
      <c r="F122" s="17"/>
    </row>
    <row r="123" spans="1:6" x14ac:dyDescent="0.25">
      <c r="A123" s="33"/>
      <c r="B123" s="12" t="s">
        <v>87</v>
      </c>
      <c r="C123" s="34"/>
      <c r="D123" s="23"/>
      <c r="E123" s="24"/>
      <c r="F123" s="17"/>
    </row>
    <row r="124" spans="1:6" x14ac:dyDescent="0.25">
      <c r="A124" s="33"/>
      <c r="B124" s="12" t="s">
        <v>88</v>
      </c>
      <c r="C124" s="34"/>
      <c r="D124" s="23"/>
      <c r="E124" s="24"/>
      <c r="F124" s="17"/>
    </row>
    <row r="125" spans="1:6" x14ac:dyDescent="0.25">
      <c r="A125" s="33"/>
      <c r="B125" s="12"/>
      <c r="C125" s="34" t="s">
        <v>69</v>
      </c>
      <c r="D125" s="23">
        <v>40</v>
      </c>
      <c r="E125" s="35"/>
      <c r="F125" s="17">
        <f>D125*E125</f>
        <v>0</v>
      </c>
    </row>
    <row r="126" spans="1:6" x14ac:dyDescent="0.25">
      <c r="A126" s="33"/>
      <c r="B126" s="12"/>
      <c r="C126" s="34"/>
      <c r="D126" s="23"/>
      <c r="E126" s="24"/>
      <c r="F126" s="17"/>
    </row>
    <row r="127" spans="1:6" x14ac:dyDescent="0.25">
      <c r="A127" s="33" t="s">
        <v>89</v>
      </c>
      <c r="B127" s="1" t="s">
        <v>90</v>
      </c>
      <c r="C127" s="34"/>
      <c r="D127" s="23"/>
      <c r="E127" s="24"/>
      <c r="F127" s="17"/>
    </row>
    <row r="128" spans="1:6" x14ac:dyDescent="0.25">
      <c r="A128" s="33"/>
      <c r="B128" s="1" t="s">
        <v>91</v>
      </c>
      <c r="C128" s="34"/>
      <c r="D128" s="23"/>
      <c r="E128" s="24"/>
      <c r="F128" s="17"/>
    </row>
    <row r="129" spans="1:6" x14ac:dyDescent="0.25">
      <c r="A129" s="33"/>
      <c r="B129" s="12"/>
      <c r="C129" s="34" t="s">
        <v>48</v>
      </c>
      <c r="D129" s="23">
        <v>56</v>
      </c>
      <c r="E129" s="35"/>
      <c r="F129" s="17">
        <f>D129*E129</f>
        <v>0</v>
      </c>
    </row>
    <row r="130" spans="1:6" x14ac:dyDescent="0.25">
      <c r="A130" s="33"/>
      <c r="B130" s="12"/>
      <c r="C130" s="34"/>
      <c r="D130" s="23"/>
      <c r="E130" s="24"/>
      <c r="F130" s="17"/>
    </row>
    <row r="131" spans="1:6" x14ac:dyDescent="0.25">
      <c r="A131" s="44" t="s">
        <v>92</v>
      </c>
      <c r="B131" s="1" t="s">
        <v>93</v>
      </c>
      <c r="C131" s="46"/>
      <c r="D131" s="46"/>
      <c r="E131" s="46"/>
      <c r="F131" s="47"/>
    </row>
    <row r="132" spans="1:6" x14ac:dyDescent="0.25">
      <c r="A132" s="44"/>
      <c r="B132" s="1" t="s">
        <v>94</v>
      </c>
      <c r="C132" s="46"/>
      <c r="D132" s="46"/>
      <c r="E132" s="46"/>
      <c r="F132" s="47"/>
    </row>
    <row r="133" spans="1:6" x14ac:dyDescent="0.25">
      <c r="B133" s="48" t="s">
        <v>95</v>
      </c>
      <c r="C133" s="34" t="s">
        <v>69</v>
      </c>
      <c r="D133" s="23">
        <v>33</v>
      </c>
      <c r="E133" s="49"/>
      <c r="F133" s="17">
        <f>D133*E133</f>
        <v>0</v>
      </c>
    </row>
    <row r="134" spans="1:6" x14ac:dyDescent="0.25">
      <c r="C134" s="46"/>
      <c r="D134" s="46"/>
      <c r="E134" s="46"/>
      <c r="F134" s="47"/>
    </row>
    <row r="135" spans="1:6" x14ac:dyDescent="0.25">
      <c r="A135" s="44" t="s">
        <v>96</v>
      </c>
      <c r="B135" s="1" t="s">
        <v>97</v>
      </c>
      <c r="C135" s="34"/>
      <c r="D135" s="23"/>
      <c r="E135" s="24"/>
      <c r="F135" s="17"/>
    </row>
    <row r="136" spans="1:6" x14ac:dyDescent="0.25">
      <c r="B136" s="1" t="s">
        <v>81</v>
      </c>
      <c r="C136" s="34"/>
      <c r="D136" s="23"/>
      <c r="E136" s="24"/>
      <c r="F136" s="17"/>
    </row>
    <row r="137" spans="1:6" x14ac:dyDescent="0.25">
      <c r="B137" s="12"/>
      <c r="C137" s="34" t="s">
        <v>48</v>
      </c>
      <c r="D137" s="23">
        <v>130</v>
      </c>
      <c r="E137" s="49"/>
      <c r="F137" s="17">
        <f>D137*E137</f>
        <v>0</v>
      </c>
    </row>
    <row r="138" spans="1:6" x14ac:dyDescent="0.25">
      <c r="A138" s="33"/>
      <c r="B138" s="12"/>
      <c r="C138" s="34"/>
      <c r="D138" s="23"/>
      <c r="E138" s="24"/>
      <c r="F138" s="17"/>
    </row>
    <row r="139" spans="1:6" x14ac:dyDescent="0.25">
      <c r="A139" s="33" t="s">
        <v>98</v>
      </c>
      <c r="B139" s="1" t="s">
        <v>90</v>
      </c>
      <c r="C139" s="34"/>
      <c r="D139" s="23"/>
      <c r="E139" s="24"/>
      <c r="F139" s="17"/>
    </row>
    <row r="140" spans="1:6" x14ac:dyDescent="0.25">
      <c r="A140" s="33"/>
      <c r="B140" s="1" t="s">
        <v>99</v>
      </c>
      <c r="C140" s="34"/>
      <c r="D140" s="23"/>
      <c r="E140" s="24"/>
      <c r="F140" s="17"/>
    </row>
    <row r="141" spans="1:6" x14ac:dyDescent="0.25">
      <c r="A141" s="33"/>
      <c r="B141" s="12"/>
      <c r="C141" s="34" t="s">
        <v>48</v>
      </c>
      <c r="D141" s="23">
        <v>95</v>
      </c>
      <c r="E141" s="35"/>
      <c r="F141" s="17">
        <f>D141*E141</f>
        <v>0</v>
      </c>
    </row>
    <row r="142" spans="1:6" x14ac:dyDescent="0.25">
      <c r="A142" s="33"/>
      <c r="B142" s="12"/>
      <c r="C142" s="34"/>
      <c r="D142" s="23"/>
      <c r="E142" s="24"/>
      <c r="F142" s="17"/>
    </row>
    <row r="143" spans="1:6" x14ac:dyDescent="0.25">
      <c r="A143" s="33" t="s">
        <v>100</v>
      </c>
      <c r="B143" s="1" t="s">
        <v>101</v>
      </c>
      <c r="C143" s="46"/>
      <c r="D143" s="46"/>
      <c r="E143" s="46"/>
      <c r="F143" s="47"/>
    </row>
    <row r="144" spans="1:6" x14ac:dyDescent="0.25">
      <c r="A144" s="33"/>
      <c r="B144" s="1"/>
      <c r="C144" s="34" t="s">
        <v>48</v>
      </c>
      <c r="D144" s="23">
        <v>151</v>
      </c>
      <c r="E144" s="35"/>
      <c r="F144" s="17">
        <f>D144*E144</f>
        <v>0</v>
      </c>
    </row>
    <row r="145" spans="1:6" x14ac:dyDescent="0.25">
      <c r="A145" s="33"/>
      <c r="B145" s="12"/>
      <c r="C145" s="46"/>
      <c r="D145" s="46"/>
      <c r="E145" s="46"/>
      <c r="F145" s="47"/>
    </row>
    <row r="146" spans="1:6" x14ac:dyDescent="0.25">
      <c r="A146" s="33" t="s">
        <v>102</v>
      </c>
      <c r="B146" s="12" t="s">
        <v>103</v>
      </c>
      <c r="C146" s="46"/>
      <c r="D146" s="46"/>
      <c r="E146" s="46"/>
      <c r="F146" s="47"/>
    </row>
    <row r="147" spans="1:6" x14ac:dyDescent="0.25">
      <c r="A147" s="33"/>
      <c r="B147" s="12" t="s">
        <v>104</v>
      </c>
      <c r="C147" s="46"/>
      <c r="D147" s="46"/>
      <c r="E147" s="46"/>
      <c r="F147" s="47"/>
    </row>
    <row r="148" spans="1:6" x14ac:dyDescent="0.25">
      <c r="A148" s="33"/>
      <c r="B148" s="12" t="s">
        <v>105</v>
      </c>
      <c r="F148" s="37"/>
    </row>
    <row r="149" spans="1:6" x14ac:dyDescent="0.25">
      <c r="A149" s="33"/>
      <c r="B149" s="12" t="s">
        <v>106</v>
      </c>
      <c r="F149" s="37"/>
    </row>
    <row r="150" spans="1:6" x14ac:dyDescent="0.25">
      <c r="A150" s="33"/>
      <c r="B150" s="12"/>
      <c r="C150" s="34" t="s">
        <v>42</v>
      </c>
      <c r="D150" s="23">
        <v>126</v>
      </c>
      <c r="E150" s="35"/>
      <c r="F150" s="17">
        <f>D150*E150</f>
        <v>0</v>
      </c>
    </row>
    <row r="151" spans="1:6" x14ac:dyDescent="0.25">
      <c r="A151" s="33"/>
      <c r="B151" s="12"/>
      <c r="C151" s="34"/>
      <c r="D151" s="23"/>
      <c r="E151" s="24"/>
      <c r="F151" s="17"/>
    </row>
    <row r="152" spans="1:6" x14ac:dyDescent="0.25">
      <c r="A152" s="33" t="s">
        <v>107</v>
      </c>
      <c r="B152" s="12" t="s">
        <v>103</v>
      </c>
      <c r="C152" s="46"/>
      <c r="D152" s="46"/>
      <c r="E152" s="46"/>
      <c r="F152" s="47"/>
    </row>
    <row r="153" spans="1:6" x14ac:dyDescent="0.25">
      <c r="A153" s="33"/>
      <c r="B153" s="12" t="s">
        <v>108</v>
      </c>
      <c r="C153" s="46"/>
      <c r="D153" s="46"/>
      <c r="E153" s="46"/>
      <c r="F153" s="47"/>
    </row>
    <row r="154" spans="1:6" x14ac:dyDescent="0.25">
      <c r="A154" s="33"/>
      <c r="B154" s="12" t="s">
        <v>109</v>
      </c>
      <c r="F154" s="37"/>
    </row>
    <row r="155" spans="1:6" x14ac:dyDescent="0.25">
      <c r="A155" s="33"/>
      <c r="B155" s="12" t="s">
        <v>106</v>
      </c>
      <c r="F155" s="37"/>
    </row>
    <row r="156" spans="1:6" x14ac:dyDescent="0.25">
      <c r="A156" s="33"/>
      <c r="B156" s="12"/>
      <c r="C156" s="34" t="s">
        <v>42</v>
      </c>
      <c r="D156" s="23">
        <v>7</v>
      </c>
      <c r="E156" s="35"/>
      <c r="F156" s="17">
        <f>D156*E156</f>
        <v>0</v>
      </c>
    </row>
    <row r="157" spans="1:6" x14ac:dyDescent="0.25">
      <c r="A157" s="33"/>
      <c r="B157" s="12"/>
      <c r="C157" s="34"/>
      <c r="D157" s="23"/>
      <c r="E157" s="24"/>
      <c r="F157" s="17"/>
    </row>
    <row r="158" spans="1:6" x14ac:dyDescent="0.25">
      <c r="A158" s="33" t="s">
        <v>110</v>
      </c>
      <c r="B158" s="1" t="s">
        <v>111</v>
      </c>
      <c r="C158" s="12"/>
      <c r="D158" s="13"/>
      <c r="E158" s="16"/>
      <c r="F158" s="14"/>
    </row>
    <row r="159" spans="1:6" x14ac:dyDescent="0.25">
      <c r="A159" s="33"/>
      <c r="B159" s="12"/>
      <c r="C159" s="34" t="s">
        <v>69</v>
      </c>
      <c r="D159" s="23">
        <v>340</v>
      </c>
      <c r="E159" s="35"/>
      <c r="F159" s="17">
        <f>D159*E159</f>
        <v>0</v>
      </c>
    </row>
    <row r="160" spans="1:6" x14ac:dyDescent="0.25">
      <c r="A160" s="33"/>
      <c r="B160" s="12"/>
      <c r="C160" s="34"/>
      <c r="D160" s="23"/>
      <c r="E160" s="24"/>
      <c r="F160" s="17"/>
    </row>
    <row r="161" spans="1:6" x14ac:dyDescent="0.25">
      <c r="A161" s="33" t="s">
        <v>112</v>
      </c>
      <c r="B161" s="1" t="s">
        <v>113</v>
      </c>
      <c r="F161" s="37"/>
    </row>
    <row r="162" spans="1:6" x14ac:dyDescent="0.25">
      <c r="A162" s="33"/>
      <c r="B162" s="1"/>
      <c r="C162" s="34" t="s">
        <v>69</v>
      </c>
      <c r="D162" s="79">
        <v>340</v>
      </c>
      <c r="E162" s="35"/>
      <c r="F162" s="17">
        <f>D162*E162</f>
        <v>0</v>
      </c>
    </row>
    <row r="163" spans="1:6" ht="15.75" thickBot="1" x14ac:dyDescent="0.3">
      <c r="A163" s="33"/>
      <c r="B163" s="12"/>
      <c r="C163" s="46"/>
      <c r="D163" s="46"/>
      <c r="E163" s="46"/>
      <c r="F163" s="47"/>
    </row>
    <row r="164" spans="1:6" ht="15.75" thickBot="1" x14ac:dyDescent="0.3">
      <c r="A164" s="10"/>
      <c r="B164" s="38" t="s">
        <v>114</v>
      </c>
      <c r="C164" s="50"/>
      <c r="D164" s="51"/>
      <c r="E164" s="52"/>
      <c r="F164" s="42">
        <f>SUM(F105:F163)</f>
        <v>0</v>
      </c>
    </row>
    <row r="165" spans="1:6" x14ac:dyDescent="0.25">
      <c r="A165" s="10"/>
      <c r="B165" s="12"/>
      <c r="C165" s="12"/>
      <c r="D165" s="13"/>
      <c r="E165" s="16"/>
      <c r="F165" s="14"/>
    </row>
    <row r="166" spans="1:6" x14ac:dyDescent="0.25">
      <c r="A166" s="10"/>
      <c r="B166" s="12"/>
      <c r="C166" s="12"/>
      <c r="D166" s="13"/>
      <c r="E166" s="16"/>
      <c r="F166" s="14"/>
    </row>
    <row r="167" spans="1:6" x14ac:dyDescent="0.25">
      <c r="A167" s="10"/>
      <c r="B167" s="12"/>
      <c r="C167" s="12"/>
      <c r="D167" s="13"/>
      <c r="E167" s="16"/>
      <c r="F167" s="14"/>
    </row>
    <row r="168" spans="1:6" x14ac:dyDescent="0.25">
      <c r="A168" s="10"/>
      <c r="B168" s="12"/>
      <c r="C168" s="12"/>
      <c r="D168" s="13"/>
      <c r="E168" s="16"/>
      <c r="F168" s="14"/>
    </row>
    <row r="169" spans="1:6" x14ac:dyDescent="0.25">
      <c r="A169" s="10"/>
      <c r="B169" s="12"/>
      <c r="C169" s="12"/>
      <c r="D169" s="13"/>
      <c r="E169" s="16"/>
      <c r="F169" s="14"/>
    </row>
    <row r="170" spans="1:6" x14ac:dyDescent="0.25">
      <c r="A170" s="10"/>
      <c r="B170" s="12"/>
      <c r="C170" s="12"/>
      <c r="D170" s="13"/>
      <c r="E170" s="16"/>
      <c r="F170" s="14"/>
    </row>
    <row r="171" spans="1:6" x14ac:dyDescent="0.25">
      <c r="A171" s="10"/>
      <c r="B171" s="12"/>
      <c r="C171" s="12"/>
      <c r="D171" s="13"/>
      <c r="E171" s="16"/>
      <c r="F171" s="14"/>
    </row>
    <row r="172" spans="1:6" x14ac:dyDescent="0.25">
      <c r="A172" s="10"/>
      <c r="B172" s="12"/>
      <c r="C172" s="12"/>
      <c r="D172" s="13"/>
      <c r="E172" s="16"/>
      <c r="F172" s="14"/>
    </row>
    <row r="173" spans="1:6" x14ac:dyDescent="0.25">
      <c r="A173" s="10"/>
      <c r="B173" s="12"/>
      <c r="C173" s="12"/>
      <c r="D173" s="13"/>
      <c r="E173" s="16"/>
      <c r="F173" s="14"/>
    </row>
    <row r="174" spans="1:6" x14ac:dyDescent="0.25">
      <c r="A174" s="10"/>
      <c r="B174" s="12"/>
      <c r="C174" s="12"/>
      <c r="D174" s="13"/>
      <c r="E174" s="16"/>
      <c r="F174" s="14"/>
    </row>
    <row r="175" spans="1:6" x14ac:dyDescent="0.25">
      <c r="A175" s="10"/>
      <c r="B175" s="12"/>
      <c r="C175" s="12"/>
      <c r="D175" s="13"/>
      <c r="E175" s="16"/>
      <c r="F175" s="14"/>
    </row>
    <row r="176" spans="1:6" x14ac:dyDescent="0.25">
      <c r="A176" s="10"/>
      <c r="B176" s="12"/>
      <c r="C176" s="12"/>
      <c r="D176" s="13"/>
      <c r="E176" s="16"/>
      <c r="F176" s="14"/>
    </row>
    <row r="177" spans="1:6" x14ac:dyDescent="0.25">
      <c r="A177" s="10"/>
      <c r="B177" s="12"/>
      <c r="C177" s="12"/>
      <c r="D177" s="13"/>
      <c r="E177" s="16"/>
      <c r="F177" s="14"/>
    </row>
    <row r="178" spans="1:6" x14ac:dyDescent="0.25">
      <c r="A178" s="10"/>
      <c r="B178" s="12"/>
      <c r="C178" s="12"/>
      <c r="D178" s="13"/>
      <c r="E178" s="16"/>
      <c r="F178" s="14"/>
    </row>
    <row r="179" spans="1:6" x14ac:dyDescent="0.25">
      <c r="A179" s="10"/>
      <c r="B179" s="12"/>
      <c r="C179" s="12"/>
      <c r="D179" s="13"/>
      <c r="E179" s="16"/>
      <c r="F179" s="14"/>
    </row>
    <row r="180" spans="1:6" x14ac:dyDescent="0.25">
      <c r="A180" s="10"/>
      <c r="B180" s="12"/>
      <c r="C180" s="12"/>
      <c r="D180" s="13"/>
      <c r="E180" s="16"/>
      <c r="F180" s="14"/>
    </row>
    <row r="181" spans="1:6" x14ac:dyDescent="0.25">
      <c r="A181" s="10"/>
      <c r="B181" s="12"/>
      <c r="C181" s="12"/>
      <c r="D181" s="13"/>
      <c r="E181" s="16"/>
      <c r="F181" s="14"/>
    </row>
    <row r="182" spans="1:6" x14ac:dyDescent="0.25">
      <c r="A182" s="10"/>
      <c r="B182" s="12"/>
      <c r="C182" s="12"/>
      <c r="D182" s="13"/>
      <c r="E182" s="16"/>
      <c r="F182" s="14"/>
    </row>
    <row r="183" spans="1:6" x14ac:dyDescent="0.25">
      <c r="A183" s="10"/>
      <c r="B183" s="12"/>
      <c r="C183" s="12"/>
      <c r="D183" s="13"/>
      <c r="E183" s="16"/>
      <c r="F183" s="14"/>
    </row>
    <row r="184" spans="1:6" x14ac:dyDescent="0.25">
      <c r="A184" s="10"/>
      <c r="B184" s="12"/>
      <c r="C184" s="12"/>
      <c r="D184" s="13"/>
      <c r="E184" s="16"/>
      <c r="F184" s="14"/>
    </row>
    <row r="185" spans="1:6" x14ac:dyDescent="0.25">
      <c r="A185" s="10"/>
      <c r="B185" s="12"/>
      <c r="C185" s="12"/>
      <c r="D185" s="13"/>
      <c r="E185" s="16"/>
      <c r="F185" s="14"/>
    </row>
    <row r="186" spans="1:6" x14ac:dyDescent="0.25">
      <c r="A186" s="10"/>
      <c r="B186" s="12"/>
      <c r="C186" s="12"/>
      <c r="D186" s="13"/>
      <c r="E186" s="16"/>
      <c r="F186" s="14"/>
    </row>
    <row r="187" spans="1:6" x14ac:dyDescent="0.25">
      <c r="A187" s="10"/>
      <c r="B187" s="12"/>
      <c r="C187" s="12"/>
      <c r="D187" s="13"/>
      <c r="E187" s="16"/>
      <c r="F187" s="14"/>
    </row>
    <row r="188" spans="1:6" x14ac:dyDescent="0.25">
      <c r="A188" s="10"/>
      <c r="B188" s="12"/>
      <c r="C188" s="12"/>
      <c r="D188" s="13"/>
      <c r="E188" s="16"/>
      <c r="F188" s="14"/>
    </row>
    <row r="189" spans="1:6" x14ac:dyDescent="0.25">
      <c r="A189" s="10"/>
      <c r="B189" s="12"/>
      <c r="C189" s="12"/>
      <c r="D189" s="13"/>
      <c r="E189" s="16"/>
      <c r="F189" s="14"/>
    </row>
    <row r="190" spans="1:6" x14ac:dyDescent="0.25">
      <c r="A190" s="10"/>
      <c r="B190" s="12"/>
      <c r="C190" s="12"/>
      <c r="D190" s="13"/>
      <c r="E190" s="16"/>
      <c r="F190" s="14"/>
    </row>
    <row r="191" spans="1:6" x14ac:dyDescent="0.25">
      <c r="A191" s="10"/>
      <c r="B191" s="12"/>
      <c r="C191" s="12"/>
      <c r="D191" s="13"/>
      <c r="E191" s="16"/>
      <c r="F191" s="14"/>
    </row>
    <row r="192" spans="1:6" x14ac:dyDescent="0.25">
      <c r="A192" s="10"/>
      <c r="B192" s="12"/>
      <c r="C192" s="12"/>
      <c r="D192" s="13"/>
      <c r="E192" s="16"/>
      <c r="F192" s="14"/>
    </row>
    <row r="193" spans="1:6" x14ac:dyDescent="0.25">
      <c r="A193" s="10"/>
      <c r="B193" s="12"/>
      <c r="C193" s="12"/>
      <c r="D193" s="13"/>
      <c r="E193" s="16"/>
      <c r="F193" s="14"/>
    </row>
    <row r="194" spans="1:6" x14ac:dyDescent="0.25">
      <c r="A194" s="10"/>
      <c r="B194" s="12"/>
      <c r="C194" s="12"/>
      <c r="D194" s="13"/>
      <c r="E194" s="16"/>
      <c r="F194" s="14"/>
    </row>
    <row r="195" spans="1:6" x14ac:dyDescent="0.25">
      <c r="A195" s="10"/>
      <c r="B195" s="12"/>
      <c r="C195" s="12"/>
      <c r="D195" s="13"/>
      <c r="E195" s="16"/>
      <c r="F195" s="14"/>
    </row>
    <row r="196" spans="1:6" x14ac:dyDescent="0.25">
      <c r="A196" s="10"/>
      <c r="B196" s="12"/>
      <c r="C196" s="12"/>
      <c r="D196" s="13"/>
      <c r="E196" s="16"/>
      <c r="F196" s="14"/>
    </row>
    <row r="197" spans="1:6" x14ac:dyDescent="0.25">
      <c r="A197" s="10"/>
      <c r="B197" s="12"/>
      <c r="C197" s="12"/>
      <c r="D197" s="13"/>
      <c r="E197" s="16"/>
      <c r="F197" s="14"/>
    </row>
    <row r="198" spans="1:6" x14ac:dyDescent="0.25">
      <c r="A198" s="10"/>
      <c r="B198" s="12"/>
      <c r="C198" s="12"/>
      <c r="D198" s="13"/>
      <c r="E198" s="16"/>
      <c r="F198" s="14"/>
    </row>
    <row r="199" spans="1:6" x14ac:dyDescent="0.25">
      <c r="A199" s="10"/>
      <c r="B199" s="12"/>
      <c r="C199" s="12"/>
      <c r="D199" s="13"/>
      <c r="E199" s="16"/>
      <c r="F199" s="14"/>
    </row>
    <row r="200" spans="1:6" x14ac:dyDescent="0.25">
      <c r="A200" s="10"/>
      <c r="B200" s="12"/>
      <c r="C200" s="12"/>
      <c r="D200" s="13"/>
      <c r="E200" s="16"/>
      <c r="F200" s="14"/>
    </row>
    <row r="201" spans="1:6" x14ac:dyDescent="0.25">
      <c r="A201" s="10" t="s">
        <v>115</v>
      </c>
      <c r="B201" s="11" t="s">
        <v>116</v>
      </c>
      <c r="C201" s="12"/>
      <c r="D201" s="13"/>
      <c r="E201" s="16"/>
      <c r="F201" s="14"/>
    </row>
    <row r="202" spans="1:6" x14ac:dyDescent="0.25">
      <c r="A202" s="10"/>
      <c r="B202" s="11"/>
      <c r="C202" s="12"/>
      <c r="D202" s="13"/>
      <c r="E202" s="16"/>
      <c r="F202" s="14"/>
    </row>
    <row r="203" spans="1:6" x14ac:dyDescent="0.25">
      <c r="A203" s="44" t="s">
        <v>117</v>
      </c>
      <c r="B203" s="1" t="s">
        <v>118</v>
      </c>
      <c r="C203" s="12"/>
      <c r="D203" s="13"/>
      <c r="E203" s="16"/>
      <c r="F203" s="14"/>
    </row>
    <row r="204" spans="1:6" x14ac:dyDescent="0.25">
      <c r="A204" s="10"/>
      <c r="B204" s="1" t="s">
        <v>119</v>
      </c>
      <c r="C204" s="1"/>
      <c r="D204" s="1"/>
      <c r="E204" s="1"/>
      <c r="F204" s="14"/>
    </row>
    <row r="205" spans="1:6" x14ac:dyDescent="0.25">
      <c r="A205" s="10"/>
      <c r="B205" s="12"/>
      <c r="C205" s="34" t="s">
        <v>69</v>
      </c>
      <c r="D205" s="23">
        <v>7</v>
      </c>
      <c r="E205" s="35"/>
      <c r="F205" s="17">
        <f>D205*E205</f>
        <v>0</v>
      </c>
    </row>
    <row r="206" spans="1:6" x14ac:dyDescent="0.25">
      <c r="A206" s="10"/>
      <c r="B206" s="11"/>
      <c r="C206" s="12"/>
      <c r="D206" s="13"/>
      <c r="E206" s="16"/>
      <c r="F206" s="14"/>
    </row>
    <row r="207" spans="1:6" x14ac:dyDescent="0.25">
      <c r="A207" s="44" t="s">
        <v>120</v>
      </c>
      <c r="B207" s="1" t="s">
        <v>118</v>
      </c>
      <c r="C207" s="12"/>
      <c r="D207" s="13"/>
      <c r="E207" s="16"/>
      <c r="F207" s="14"/>
    </row>
    <row r="208" spans="1:6" x14ac:dyDescent="0.25">
      <c r="A208" s="1"/>
      <c r="B208" s="1" t="s">
        <v>121</v>
      </c>
      <c r="C208" s="1"/>
      <c r="D208" s="1"/>
      <c r="E208" s="1"/>
      <c r="F208" s="14"/>
    </row>
    <row r="209" spans="1:6" x14ac:dyDescent="0.25">
      <c r="A209" s="1"/>
      <c r="B209" s="12" t="s">
        <v>122</v>
      </c>
      <c r="F209" s="37"/>
    </row>
    <row r="210" spans="1:6" x14ac:dyDescent="0.25">
      <c r="A210" s="1"/>
      <c r="B210" s="30"/>
      <c r="C210" s="34" t="s">
        <v>69</v>
      </c>
      <c r="D210" s="23">
        <v>28</v>
      </c>
      <c r="E210" s="35"/>
      <c r="F210" s="17">
        <f>D210*E210</f>
        <v>0</v>
      </c>
    </row>
    <row r="211" spans="1:6" x14ac:dyDescent="0.25">
      <c r="A211" s="1"/>
      <c r="B211" s="30"/>
      <c r="C211" s="30"/>
      <c r="D211" s="31"/>
      <c r="E211" s="31"/>
      <c r="F211" s="32"/>
    </row>
    <row r="212" spans="1:6" x14ac:dyDescent="0.25">
      <c r="A212" s="44" t="s">
        <v>123</v>
      </c>
      <c r="B212" s="12" t="s">
        <v>124</v>
      </c>
      <c r="C212" s="30"/>
      <c r="D212" s="31"/>
      <c r="E212" s="31"/>
      <c r="F212" s="32"/>
    </row>
    <row r="213" spans="1:6" x14ac:dyDescent="0.25">
      <c r="A213" s="1"/>
      <c r="B213" s="12" t="s">
        <v>125</v>
      </c>
      <c r="C213" s="30"/>
      <c r="D213" s="31"/>
      <c r="E213" s="31"/>
      <c r="F213" s="32"/>
    </row>
    <row r="214" spans="1:6" x14ac:dyDescent="0.25">
      <c r="A214" s="1"/>
      <c r="B214" s="12"/>
      <c r="C214" s="34" t="s">
        <v>48</v>
      </c>
      <c r="D214" s="23">
        <v>137</v>
      </c>
      <c r="E214" s="53"/>
      <c r="F214" s="17">
        <f>D214*E214</f>
        <v>0</v>
      </c>
    </row>
    <row r="215" spans="1:6" x14ac:dyDescent="0.25">
      <c r="A215" s="1"/>
      <c r="B215" s="30"/>
      <c r="C215" s="30"/>
      <c r="D215" s="31"/>
      <c r="E215" s="31"/>
      <c r="F215" s="32"/>
    </row>
    <row r="216" spans="1:6" x14ac:dyDescent="0.25">
      <c r="A216" s="44" t="s">
        <v>126</v>
      </c>
      <c r="B216" s="12" t="s">
        <v>127</v>
      </c>
      <c r="C216" s="25"/>
      <c r="D216" s="25"/>
      <c r="E216" s="25"/>
      <c r="F216" s="17"/>
    </row>
    <row r="217" spans="1:6" x14ac:dyDescent="0.25">
      <c r="A217" s="1"/>
      <c r="B217" s="12" t="s">
        <v>128</v>
      </c>
      <c r="C217" s="25"/>
      <c r="D217" s="25"/>
      <c r="E217" s="25"/>
      <c r="F217" s="17"/>
    </row>
    <row r="218" spans="1:6" x14ac:dyDescent="0.25">
      <c r="A218" s="1"/>
      <c r="B218" s="12" t="s">
        <v>129</v>
      </c>
      <c r="C218" s="25"/>
      <c r="D218" s="25"/>
      <c r="E218" s="25"/>
      <c r="F218" s="17"/>
    </row>
    <row r="219" spans="1:6" x14ac:dyDescent="0.25">
      <c r="A219" s="1"/>
      <c r="B219" s="12" t="s">
        <v>130</v>
      </c>
      <c r="C219" s="34" t="s">
        <v>48</v>
      </c>
      <c r="D219" s="23">
        <v>8.5</v>
      </c>
      <c r="E219" s="35"/>
      <c r="F219" s="17">
        <f>D219*E219</f>
        <v>0</v>
      </c>
    </row>
    <row r="220" spans="1:6" x14ac:dyDescent="0.25">
      <c r="A220" s="1"/>
      <c r="B220" s="12"/>
      <c r="C220" s="25"/>
      <c r="D220" s="25"/>
      <c r="E220" s="25"/>
      <c r="F220" s="17"/>
    </row>
    <row r="221" spans="1:6" x14ac:dyDescent="0.25">
      <c r="A221" s="44" t="s">
        <v>131</v>
      </c>
      <c r="B221" s="12" t="s">
        <v>132</v>
      </c>
      <c r="C221" s="25"/>
      <c r="D221" s="25"/>
      <c r="E221" s="25"/>
      <c r="F221" s="17"/>
    </row>
    <row r="222" spans="1:6" x14ac:dyDescent="0.25">
      <c r="A222" s="1"/>
      <c r="B222" s="12" t="s">
        <v>133</v>
      </c>
      <c r="C222" s="25"/>
      <c r="D222" s="25"/>
      <c r="E222" s="25"/>
      <c r="F222" s="17"/>
    </row>
    <row r="223" spans="1:6" x14ac:dyDescent="0.25">
      <c r="A223" s="1"/>
      <c r="B223" s="12"/>
      <c r="C223" s="34" t="s">
        <v>69</v>
      </c>
      <c r="D223" s="23">
        <v>1</v>
      </c>
      <c r="E223" s="35"/>
      <c r="F223" s="17">
        <f>D223*E223</f>
        <v>0</v>
      </c>
    </row>
    <row r="224" spans="1:6" x14ac:dyDescent="0.25">
      <c r="A224" s="1"/>
      <c r="B224" s="12"/>
      <c r="C224" s="25"/>
      <c r="D224" s="25"/>
      <c r="E224" s="25"/>
      <c r="F224" s="17"/>
    </row>
    <row r="225" spans="1:6" x14ac:dyDescent="0.25">
      <c r="A225" s="44" t="s">
        <v>134</v>
      </c>
      <c r="B225" s="12" t="s">
        <v>135</v>
      </c>
      <c r="C225" s="25"/>
      <c r="D225" s="25"/>
      <c r="E225" s="25"/>
      <c r="F225" s="17"/>
    </row>
    <row r="226" spans="1:6" x14ac:dyDescent="0.25">
      <c r="A226" s="44"/>
      <c r="B226" s="12" t="s">
        <v>136</v>
      </c>
      <c r="C226" s="25"/>
      <c r="D226" s="25"/>
      <c r="E226" s="25"/>
      <c r="F226" s="17"/>
    </row>
    <row r="227" spans="1:6" x14ac:dyDescent="0.25">
      <c r="A227" s="44"/>
      <c r="B227" s="12" t="s">
        <v>137</v>
      </c>
      <c r="C227" s="25"/>
      <c r="D227" s="25"/>
      <c r="E227" s="25"/>
      <c r="F227" s="17"/>
    </row>
    <row r="228" spans="1:6" x14ac:dyDescent="0.25">
      <c r="A228" s="44"/>
      <c r="B228" s="12"/>
      <c r="C228" s="34" t="s">
        <v>52</v>
      </c>
      <c r="D228" s="23">
        <v>130</v>
      </c>
      <c r="E228" s="35"/>
      <c r="F228" s="17">
        <f>D228*E228</f>
        <v>0</v>
      </c>
    </row>
    <row r="229" spans="1:6" x14ac:dyDescent="0.25">
      <c r="A229" s="1"/>
      <c r="B229" s="12"/>
      <c r="C229" s="25"/>
      <c r="D229" s="25"/>
      <c r="E229" s="25"/>
      <c r="F229" s="17"/>
    </row>
    <row r="230" spans="1:6" ht="15.75" thickBot="1" x14ac:dyDescent="0.3">
      <c r="A230" s="44"/>
      <c r="B230" s="12"/>
      <c r="C230" s="34"/>
      <c r="D230" s="23"/>
      <c r="E230" s="24"/>
      <c r="F230" s="17"/>
    </row>
    <row r="231" spans="1:6" ht="15.75" thickBot="1" x14ac:dyDescent="0.3">
      <c r="A231" s="33"/>
      <c r="B231" s="38" t="s">
        <v>27</v>
      </c>
      <c r="C231" s="50"/>
      <c r="D231" s="51"/>
      <c r="E231" s="52"/>
      <c r="F231" s="42">
        <f>SUM(F205:F230)</f>
        <v>0</v>
      </c>
    </row>
    <row r="232" spans="1:6" x14ac:dyDescent="0.25">
      <c r="A232" s="33"/>
      <c r="B232" s="81"/>
      <c r="C232" s="82"/>
      <c r="D232" s="83"/>
      <c r="E232" s="84"/>
      <c r="F232" s="85"/>
    </row>
    <row r="233" spans="1:6" x14ac:dyDescent="0.25">
      <c r="A233" s="33"/>
      <c r="B233" s="81"/>
      <c r="C233" s="82"/>
      <c r="D233" s="83"/>
      <c r="E233" s="84"/>
      <c r="F233" s="85"/>
    </row>
    <row r="234" spans="1:6" x14ac:dyDescent="0.25">
      <c r="A234" s="33"/>
      <c r="B234" s="81"/>
      <c r="C234" s="82"/>
      <c r="D234" s="83"/>
      <c r="E234" s="84"/>
      <c r="F234" s="85"/>
    </row>
    <row r="235" spans="1:6" x14ac:dyDescent="0.25">
      <c r="A235" s="33"/>
      <c r="B235" s="81"/>
      <c r="C235" s="82"/>
      <c r="D235" s="83"/>
      <c r="E235" s="84"/>
      <c r="F235" s="85"/>
    </row>
    <row r="236" spans="1:6" x14ac:dyDescent="0.25">
      <c r="A236" s="33"/>
      <c r="B236" s="81"/>
      <c r="C236" s="82"/>
      <c r="D236" s="83"/>
      <c r="E236" s="84"/>
      <c r="F236" s="85"/>
    </row>
    <row r="237" spans="1:6" x14ac:dyDescent="0.25">
      <c r="A237" s="33"/>
      <c r="B237" s="81"/>
      <c r="C237" s="82"/>
      <c r="D237" s="83"/>
      <c r="E237" s="84"/>
      <c r="F237" s="85"/>
    </row>
    <row r="238" spans="1:6" x14ac:dyDescent="0.25">
      <c r="A238" s="33"/>
      <c r="B238" s="81"/>
      <c r="C238" s="82"/>
      <c r="D238" s="83"/>
      <c r="E238" s="84"/>
      <c r="F238" s="85"/>
    </row>
    <row r="239" spans="1:6" x14ac:dyDescent="0.25">
      <c r="A239" s="33"/>
      <c r="B239" s="81"/>
      <c r="C239" s="82"/>
      <c r="D239" s="83"/>
      <c r="E239" s="84"/>
      <c r="F239" s="85"/>
    </row>
    <row r="240" spans="1:6" x14ac:dyDescent="0.25">
      <c r="A240" s="33"/>
      <c r="B240" s="81"/>
      <c r="C240" s="82"/>
      <c r="D240" s="83"/>
      <c r="E240" s="84"/>
      <c r="F240" s="85"/>
    </row>
    <row r="241" spans="1:6" x14ac:dyDescent="0.25">
      <c r="A241" s="33"/>
      <c r="B241" s="81"/>
      <c r="C241" s="82"/>
      <c r="D241" s="83"/>
      <c r="E241" s="84"/>
      <c r="F241" s="85"/>
    </row>
    <row r="242" spans="1:6" x14ac:dyDescent="0.25">
      <c r="A242" s="33"/>
      <c r="B242" s="81"/>
      <c r="C242" s="82"/>
      <c r="D242" s="83"/>
      <c r="E242" s="84"/>
      <c r="F242" s="85"/>
    </row>
    <row r="243" spans="1:6" x14ac:dyDescent="0.25">
      <c r="A243" s="33"/>
      <c r="B243" s="81"/>
      <c r="C243" s="82"/>
      <c r="D243" s="83"/>
      <c r="E243" s="84"/>
      <c r="F243" s="85"/>
    </row>
    <row r="244" spans="1:6" x14ac:dyDescent="0.25">
      <c r="A244" s="33"/>
      <c r="B244" s="81"/>
      <c r="C244" s="82"/>
      <c r="D244" s="83"/>
      <c r="E244" s="84"/>
      <c r="F244" s="85"/>
    </row>
    <row r="245" spans="1:6" x14ac:dyDescent="0.25">
      <c r="A245" s="33"/>
      <c r="B245" s="81"/>
      <c r="C245" s="82"/>
      <c r="D245" s="83"/>
      <c r="E245" s="84"/>
      <c r="F245" s="85"/>
    </row>
    <row r="246" spans="1:6" x14ac:dyDescent="0.25">
      <c r="A246" s="33"/>
      <c r="B246" s="81"/>
      <c r="C246" s="82"/>
      <c r="D246" s="83"/>
      <c r="E246" s="84"/>
      <c r="F246" s="85"/>
    </row>
    <row r="247" spans="1:6" x14ac:dyDescent="0.25">
      <c r="A247" s="33"/>
      <c r="B247" s="81"/>
      <c r="C247" s="82"/>
      <c r="D247" s="83"/>
      <c r="E247" s="84"/>
      <c r="F247" s="85"/>
    </row>
    <row r="248" spans="1:6" x14ac:dyDescent="0.25">
      <c r="A248" s="33"/>
      <c r="B248" s="81"/>
      <c r="C248" s="82"/>
      <c r="D248" s="83"/>
      <c r="E248" s="84"/>
      <c r="F248" s="85"/>
    </row>
    <row r="249" spans="1:6" x14ac:dyDescent="0.25">
      <c r="A249" s="33"/>
      <c r="B249" s="81"/>
      <c r="C249" s="82"/>
      <c r="D249" s="83"/>
      <c r="E249" s="84"/>
      <c r="F249" s="85"/>
    </row>
    <row r="250" spans="1:6" x14ac:dyDescent="0.25">
      <c r="A250" s="33"/>
      <c r="B250" s="81"/>
      <c r="C250" s="82"/>
      <c r="D250" s="83"/>
      <c r="E250" s="84"/>
      <c r="F250" s="85"/>
    </row>
    <row r="251" spans="1:6" x14ac:dyDescent="0.25">
      <c r="A251" s="10" t="s">
        <v>138</v>
      </c>
      <c r="B251" s="11" t="s">
        <v>139</v>
      </c>
      <c r="C251" s="12"/>
      <c r="D251" s="13"/>
      <c r="E251" s="16"/>
      <c r="F251" s="14"/>
    </row>
    <row r="252" spans="1:6" x14ac:dyDescent="0.25">
      <c r="A252" s="33"/>
      <c r="B252" s="12"/>
      <c r="C252" s="12"/>
      <c r="D252" s="13"/>
      <c r="E252" s="16"/>
      <c r="F252" s="14"/>
    </row>
    <row r="253" spans="1:6" x14ac:dyDescent="0.25">
      <c r="A253" s="33" t="s">
        <v>140</v>
      </c>
      <c r="B253" s="12" t="s">
        <v>141</v>
      </c>
      <c r="C253" s="12"/>
      <c r="D253" s="13"/>
      <c r="E253" s="16"/>
      <c r="F253" s="14"/>
    </row>
    <row r="254" spans="1:6" x14ac:dyDescent="0.25">
      <c r="A254" s="33"/>
      <c r="B254" s="12" t="s">
        <v>142</v>
      </c>
      <c r="C254" s="12"/>
      <c r="D254" s="13"/>
      <c r="E254" s="16"/>
      <c r="F254" s="14"/>
    </row>
    <row r="255" spans="1:6" x14ac:dyDescent="0.25">
      <c r="A255" s="33"/>
      <c r="B255" s="12" t="s">
        <v>143</v>
      </c>
      <c r="C255" s="12"/>
      <c r="D255" s="13"/>
      <c r="E255" s="16"/>
      <c r="F255" s="14"/>
    </row>
    <row r="256" spans="1:6" x14ac:dyDescent="0.25">
      <c r="A256" s="33"/>
      <c r="B256" s="12" t="s">
        <v>144</v>
      </c>
      <c r="C256" s="12"/>
      <c r="D256" s="13"/>
      <c r="E256" s="16"/>
      <c r="F256" s="14"/>
    </row>
    <row r="257" spans="1:6" x14ac:dyDescent="0.25">
      <c r="A257" s="33"/>
      <c r="B257" s="12" t="s">
        <v>145</v>
      </c>
      <c r="C257" s="12"/>
      <c r="D257" s="13"/>
      <c r="E257" s="16"/>
      <c r="F257" s="14"/>
    </row>
    <row r="258" spans="1:6" x14ac:dyDescent="0.25">
      <c r="A258" s="33"/>
      <c r="B258" s="12" t="s">
        <v>146</v>
      </c>
      <c r="C258" s="34" t="s">
        <v>52</v>
      </c>
      <c r="D258" s="23">
        <v>137</v>
      </c>
      <c r="E258" s="35"/>
      <c r="F258" s="17">
        <f>D258*E258</f>
        <v>0</v>
      </c>
    </row>
    <row r="259" spans="1:6" x14ac:dyDescent="0.25">
      <c r="A259" s="33"/>
      <c r="B259" s="12" t="s">
        <v>147</v>
      </c>
      <c r="C259" s="34" t="s">
        <v>69</v>
      </c>
      <c r="D259" s="23">
        <v>21</v>
      </c>
      <c r="E259" s="35"/>
      <c r="F259" s="17">
        <f>D259*E259</f>
        <v>0</v>
      </c>
    </row>
    <row r="260" spans="1:6" x14ac:dyDescent="0.25">
      <c r="A260" s="33"/>
      <c r="B260" s="12" t="s">
        <v>148</v>
      </c>
      <c r="C260" s="34" t="s">
        <v>48</v>
      </c>
      <c r="D260" s="23">
        <v>220</v>
      </c>
      <c r="E260" s="35"/>
      <c r="F260" s="17">
        <f>D260*E260</f>
        <v>0</v>
      </c>
    </row>
    <row r="261" spans="1:6" x14ac:dyDescent="0.25">
      <c r="A261" s="33"/>
      <c r="B261" s="12"/>
      <c r="C261" s="34"/>
      <c r="D261" s="23"/>
      <c r="E261" s="24"/>
      <c r="F261" s="17"/>
    </row>
    <row r="262" spans="1:6" x14ac:dyDescent="0.25">
      <c r="A262" s="33" t="s">
        <v>149</v>
      </c>
      <c r="B262" s="12" t="s">
        <v>150</v>
      </c>
      <c r="C262" s="34"/>
      <c r="D262" s="23"/>
      <c r="E262" s="16"/>
      <c r="F262" s="14"/>
    </row>
    <row r="263" spans="1:6" x14ac:dyDescent="0.25">
      <c r="A263" s="33"/>
      <c r="B263" s="12" t="s">
        <v>151</v>
      </c>
      <c r="C263" s="34"/>
      <c r="D263" s="23"/>
      <c r="E263" s="16"/>
      <c r="F263" s="14"/>
    </row>
    <row r="264" spans="1:6" x14ac:dyDescent="0.25">
      <c r="A264" s="33"/>
      <c r="B264" s="12"/>
      <c r="C264" s="34" t="s">
        <v>42</v>
      </c>
      <c r="D264" s="23">
        <v>6</v>
      </c>
      <c r="E264" s="35"/>
      <c r="F264" s="17">
        <f>D264*E264</f>
        <v>0</v>
      </c>
    </row>
    <row r="265" spans="1:6" x14ac:dyDescent="0.25">
      <c r="A265" s="33"/>
      <c r="B265" s="12"/>
      <c r="C265" s="34"/>
      <c r="D265" s="23"/>
      <c r="E265" s="24"/>
      <c r="F265" s="17"/>
    </row>
    <row r="266" spans="1:6" x14ac:dyDescent="0.25">
      <c r="A266" s="33" t="s">
        <v>152</v>
      </c>
      <c r="B266" s="12" t="s">
        <v>153</v>
      </c>
      <c r="C266" s="34"/>
      <c r="D266" s="23"/>
      <c r="E266" s="16"/>
      <c r="F266" s="14"/>
    </row>
    <row r="267" spans="1:6" x14ac:dyDescent="0.25">
      <c r="A267" s="33"/>
      <c r="B267" s="12" t="s">
        <v>154</v>
      </c>
      <c r="C267" s="34"/>
      <c r="D267" s="23"/>
      <c r="E267" s="16"/>
      <c r="F267" s="14"/>
    </row>
    <row r="268" spans="1:6" x14ac:dyDescent="0.25">
      <c r="A268" s="33"/>
      <c r="B268" s="12"/>
      <c r="C268" s="34" t="s">
        <v>42</v>
      </c>
      <c r="D268" s="23">
        <v>2</v>
      </c>
      <c r="E268" s="35"/>
      <c r="F268" s="17">
        <f>D268*E268</f>
        <v>0</v>
      </c>
    </row>
    <row r="269" spans="1:6" x14ac:dyDescent="0.25">
      <c r="A269" s="33"/>
      <c r="B269" s="12"/>
      <c r="C269" s="12"/>
      <c r="D269" s="13"/>
      <c r="E269" s="16"/>
      <c r="F269" s="14"/>
    </row>
    <row r="270" spans="1:6" x14ac:dyDescent="0.25">
      <c r="A270" s="33" t="s">
        <v>155</v>
      </c>
      <c r="B270" s="1" t="s">
        <v>156</v>
      </c>
      <c r="C270" s="12"/>
      <c r="D270" s="13"/>
      <c r="E270" s="14"/>
      <c r="F270" s="54"/>
    </row>
    <row r="271" spans="1:6" x14ac:dyDescent="0.25">
      <c r="A271" s="1"/>
      <c r="B271" s="1" t="s">
        <v>157</v>
      </c>
      <c r="C271" s="1"/>
      <c r="D271" s="1"/>
      <c r="E271" s="14"/>
      <c r="F271" s="14"/>
    </row>
    <row r="272" spans="1:6" x14ac:dyDescent="0.25">
      <c r="A272" s="33"/>
      <c r="B272" s="1" t="s">
        <v>158</v>
      </c>
      <c r="C272" s="12"/>
      <c r="D272" s="13"/>
      <c r="E272" s="14"/>
      <c r="F272" s="54"/>
    </row>
    <row r="273" spans="1:6" x14ac:dyDescent="0.25">
      <c r="A273" s="33"/>
      <c r="B273" s="55" t="s">
        <v>159</v>
      </c>
      <c r="C273" s="12"/>
      <c r="D273" s="13"/>
      <c r="E273" s="14"/>
      <c r="F273" s="54"/>
    </row>
    <row r="274" spans="1:6" x14ac:dyDescent="0.25">
      <c r="A274" s="33"/>
      <c r="B274" s="1" t="s">
        <v>160</v>
      </c>
      <c r="C274" s="34" t="s">
        <v>52</v>
      </c>
      <c r="D274" s="23">
        <v>16</v>
      </c>
      <c r="E274" s="35"/>
      <c r="F274" s="17">
        <f>D274*E274</f>
        <v>0</v>
      </c>
    </row>
    <row r="275" spans="1:6" x14ac:dyDescent="0.25">
      <c r="A275" s="33"/>
      <c r="B275" s="12"/>
      <c r="C275" s="12"/>
      <c r="D275" s="13"/>
      <c r="E275" s="14"/>
      <c r="F275" s="54"/>
    </row>
    <row r="276" spans="1:6" x14ac:dyDescent="0.25">
      <c r="A276" s="33" t="s">
        <v>161</v>
      </c>
      <c r="B276" s="1" t="s">
        <v>162</v>
      </c>
      <c r="C276" s="34"/>
      <c r="D276" s="13"/>
      <c r="E276" s="24"/>
      <c r="F276" s="17"/>
    </row>
    <row r="277" spans="1:6" x14ac:dyDescent="0.25">
      <c r="A277" s="33"/>
      <c r="B277" s="1" t="s">
        <v>163</v>
      </c>
      <c r="C277" s="34"/>
      <c r="D277" s="13"/>
      <c r="E277" s="24"/>
      <c r="F277" s="17"/>
    </row>
    <row r="278" spans="1:6" x14ac:dyDescent="0.25">
      <c r="A278" s="33"/>
      <c r="B278" s="12" t="s">
        <v>164</v>
      </c>
      <c r="C278" s="34"/>
      <c r="D278" s="13"/>
      <c r="E278" s="24"/>
      <c r="F278" s="17"/>
    </row>
    <row r="279" spans="1:6" x14ac:dyDescent="0.25">
      <c r="A279" s="33"/>
      <c r="B279" s="12" t="s">
        <v>165</v>
      </c>
      <c r="C279" s="34"/>
      <c r="D279" s="13"/>
      <c r="E279" s="24"/>
      <c r="F279" s="17"/>
    </row>
    <row r="280" spans="1:6" x14ac:dyDescent="0.25">
      <c r="A280" s="33"/>
      <c r="B280" s="55"/>
      <c r="C280" s="34" t="s">
        <v>42</v>
      </c>
      <c r="D280" s="23">
        <v>3</v>
      </c>
      <c r="E280" s="35"/>
      <c r="F280" s="17">
        <f>D280*E280</f>
        <v>0</v>
      </c>
    </row>
    <row r="281" spans="1:6" x14ac:dyDescent="0.25">
      <c r="A281" s="33"/>
      <c r="B281" s="12"/>
      <c r="C281" s="46"/>
      <c r="D281" s="46"/>
      <c r="E281" s="46"/>
      <c r="F281" s="47"/>
    </row>
    <row r="282" spans="1:6" x14ac:dyDescent="0.25">
      <c r="A282" s="33" t="s">
        <v>166</v>
      </c>
      <c r="B282" s="1" t="s">
        <v>162</v>
      </c>
      <c r="C282" s="34"/>
      <c r="D282" s="13"/>
      <c r="E282" s="24"/>
      <c r="F282" s="17"/>
    </row>
    <row r="283" spans="1:6" x14ac:dyDescent="0.25">
      <c r="A283" s="33"/>
      <c r="B283" s="1" t="s">
        <v>167</v>
      </c>
      <c r="C283" s="34"/>
      <c r="D283" s="13"/>
      <c r="E283" s="24"/>
      <c r="F283" s="17"/>
    </row>
    <row r="284" spans="1:6" x14ac:dyDescent="0.25">
      <c r="A284" s="33"/>
      <c r="B284" s="55" t="s">
        <v>168</v>
      </c>
      <c r="C284" s="34" t="s">
        <v>42</v>
      </c>
      <c r="D284" s="23">
        <v>2</v>
      </c>
      <c r="E284" s="35"/>
      <c r="F284" s="17">
        <f>D284:D285*E284:E290</f>
        <v>0</v>
      </c>
    </row>
    <row r="285" spans="1:6" x14ac:dyDescent="0.25">
      <c r="A285" s="33"/>
      <c r="B285" s="12"/>
      <c r="C285" s="46"/>
      <c r="D285" s="46"/>
      <c r="E285" s="46"/>
      <c r="F285" s="47"/>
    </row>
    <row r="286" spans="1:6" x14ac:dyDescent="0.25">
      <c r="A286" s="33" t="s">
        <v>169</v>
      </c>
      <c r="B286" s="1" t="s">
        <v>162</v>
      </c>
      <c r="C286" s="34"/>
      <c r="D286" s="13"/>
      <c r="E286" s="24"/>
      <c r="F286" s="17"/>
    </row>
    <row r="287" spans="1:6" x14ac:dyDescent="0.25">
      <c r="A287" s="33"/>
      <c r="B287" s="1" t="s">
        <v>170</v>
      </c>
      <c r="C287" s="34"/>
      <c r="D287" s="13"/>
      <c r="E287" s="24"/>
      <c r="F287" s="17"/>
    </row>
    <row r="288" spans="1:6" x14ac:dyDescent="0.25">
      <c r="A288" s="33"/>
      <c r="B288" s="55" t="s">
        <v>168</v>
      </c>
      <c r="C288" s="34" t="s">
        <v>42</v>
      </c>
      <c r="D288" s="23">
        <v>1</v>
      </c>
      <c r="E288" s="35"/>
      <c r="F288" s="17">
        <f>D288:D289*E288:E294</f>
        <v>0</v>
      </c>
    </row>
    <row r="289" spans="1:6" x14ac:dyDescent="0.25">
      <c r="A289" s="33"/>
      <c r="B289" s="12"/>
      <c r="C289" s="46"/>
      <c r="D289" s="46"/>
      <c r="E289" s="46"/>
      <c r="F289" s="47"/>
    </row>
    <row r="290" spans="1:6" x14ac:dyDescent="0.25">
      <c r="A290" s="33" t="s">
        <v>171</v>
      </c>
      <c r="B290" s="1" t="s">
        <v>172</v>
      </c>
      <c r="C290" s="34"/>
      <c r="D290" s="23"/>
      <c r="E290" s="24"/>
      <c r="F290" s="17"/>
    </row>
    <row r="291" spans="1:6" x14ac:dyDescent="0.25">
      <c r="A291" s="33"/>
      <c r="B291" s="1" t="s">
        <v>173</v>
      </c>
      <c r="C291" s="34"/>
      <c r="D291" s="23"/>
      <c r="E291" s="24"/>
      <c r="F291" s="17"/>
    </row>
    <row r="292" spans="1:6" x14ac:dyDescent="0.25">
      <c r="A292" s="33"/>
      <c r="B292" s="1" t="s">
        <v>174</v>
      </c>
      <c r="C292" s="34"/>
      <c r="D292" s="23"/>
      <c r="E292" s="24"/>
      <c r="F292" s="17"/>
    </row>
    <row r="293" spans="1:6" x14ac:dyDescent="0.25">
      <c r="A293" s="33"/>
      <c r="B293" s="1"/>
      <c r="C293" s="34" t="s">
        <v>42</v>
      </c>
      <c r="D293" s="23">
        <v>3</v>
      </c>
      <c r="E293" s="35"/>
      <c r="F293" s="17">
        <f>D293*E293</f>
        <v>0</v>
      </c>
    </row>
    <row r="294" spans="1:6" ht="15.75" thickBot="1" x14ac:dyDescent="0.3">
      <c r="A294" s="33"/>
      <c r="B294" s="12"/>
      <c r="C294" s="34"/>
      <c r="D294" s="23"/>
      <c r="E294" s="24"/>
      <c r="F294" s="17"/>
    </row>
    <row r="295" spans="1:6" ht="15.75" thickBot="1" x14ac:dyDescent="0.3">
      <c r="A295" s="33"/>
      <c r="B295" s="19" t="s">
        <v>28</v>
      </c>
      <c r="C295" s="20"/>
      <c r="D295" s="21"/>
      <c r="E295" s="56"/>
      <c r="F295" s="57">
        <f>SUM(F258:F294)</f>
        <v>0</v>
      </c>
    </row>
    <row r="296" spans="1:6" x14ac:dyDescent="0.25">
      <c r="A296" s="1"/>
      <c r="B296" s="1"/>
      <c r="C296" s="1"/>
      <c r="D296" s="1"/>
      <c r="E296" s="1"/>
      <c r="F296" s="14"/>
    </row>
    <row r="297" spans="1:6" x14ac:dyDescent="0.25">
      <c r="A297" s="1"/>
      <c r="B297" s="1"/>
      <c r="C297" s="1"/>
      <c r="D297" s="1"/>
      <c r="E297" s="1"/>
      <c r="F297" s="14"/>
    </row>
    <row r="298" spans="1:6" x14ac:dyDescent="0.25">
      <c r="A298" s="1"/>
      <c r="B298" s="1"/>
      <c r="C298" s="1"/>
      <c r="D298" s="1"/>
      <c r="E298" s="1"/>
      <c r="F298" s="14"/>
    </row>
    <row r="299" spans="1:6" x14ac:dyDescent="0.25">
      <c r="A299" s="1"/>
      <c r="B299" s="1"/>
      <c r="C299" s="1"/>
      <c r="D299" s="1"/>
      <c r="E299" s="1"/>
      <c r="F299" s="14"/>
    </row>
    <row r="300" spans="1:6" x14ac:dyDescent="0.25">
      <c r="A300" s="1"/>
      <c r="B300" s="1"/>
      <c r="C300" s="1"/>
      <c r="D300" s="1"/>
      <c r="E300" s="1"/>
      <c r="F300" s="14"/>
    </row>
    <row r="301" spans="1:6" x14ac:dyDescent="0.25">
      <c r="A301" s="10" t="s">
        <v>175</v>
      </c>
      <c r="B301" s="11" t="s">
        <v>176</v>
      </c>
      <c r="C301" s="12"/>
      <c r="D301" s="13"/>
      <c r="E301" s="16"/>
      <c r="F301" s="14"/>
    </row>
    <row r="302" spans="1:6" x14ac:dyDescent="0.25">
      <c r="A302" s="33"/>
      <c r="B302" s="12"/>
      <c r="C302" s="12"/>
      <c r="D302" s="13"/>
      <c r="E302" s="16"/>
      <c r="F302" s="14"/>
    </row>
    <row r="303" spans="1:6" x14ac:dyDescent="0.25">
      <c r="A303" s="33" t="s">
        <v>177</v>
      </c>
      <c r="B303" s="1" t="s">
        <v>178</v>
      </c>
      <c r="C303" s="1"/>
      <c r="D303" s="1"/>
      <c r="E303" s="58"/>
      <c r="F303" s="14"/>
    </row>
    <row r="304" spans="1:6" x14ac:dyDescent="0.25">
      <c r="A304" s="33"/>
      <c r="B304" s="2" t="s">
        <v>179</v>
      </c>
      <c r="C304" s="1"/>
      <c r="D304" s="1"/>
      <c r="E304" s="58"/>
      <c r="F304" s="14"/>
    </row>
    <row r="305" spans="1:6" x14ac:dyDescent="0.25">
      <c r="A305" s="33"/>
      <c r="B305" s="1" t="s">
        <v>180</v>
      </c>
      <c r="C305" s="1"/>
      <c r="D305" s="1"/>
      <c r="E305" s="58"/>
      <c r="F305" s="14"/>
    </row>
    <row r="306" spans="1:6" x14ac:dyDescent="0.25">
      <c r="A306" s="33"/>
      <c r="B306" s="1" t="s">
        <v>181</v>
      </c>
      <c r="C306" s="1"/>
      <c r="D306" s="1"/>
      <c r="E306" s="58"/>
      <c r="F306" s="14"/>
    </row>
    <row r="307" spans="1:6" x14ac:dyDescent="0.25">
      <c r="A307" s="33"/>
      <c r="B307" s="1" t="s">
        <v>182</v>
      </c>
      <c r="C307" s="1"/>
      <c r="D307" s="1"/>
      <c r="E307" s="58"/>
      <c r="F307" s="14"/>
    </row>
    <row r="308" spans="1:6" x14ac:dyDescent="0.25">
      <c r="A308" s="33"/>
      <c r="B308" s="1" t="s">
        <v>183</v>
      </c>
      <c r="C308" s="1"/>
      <c r="D308" s="1"/>
      <c r="E308" s="58"/>
      <c r="F308" s="17"/>
    </row>
    <row r="309" spans="1:6" x14ac:dyDescent="0.25">
      <c r="A309" s="33"/>
      <c r="B309" s="1" t="s">
        <v>184</v>
      </c>
      <c r="C309" s="1"/>
      <c r="D309" s="1"/>
      <c r="E309" s="58"/>
      <c r="F309" s="14"/>
    </row>
    <row r="310" spans="1:6" x14ac:dyDescent="0.25">
      <c r="A310" s="33"/>
      <c r="B310" s="1" t="s">
        <v>185</v>
      </c>
      <c r="C310" s="25" t="s">
        <v>48</v>
      </c>
      <c r="D310" s="25">
        <v>572</v>
      </c>
      <c r="E310" s="59"/>
      <c r="F310" s="17">
        <f>D310*E310</f>
        <v>0</v>
      </c>
    </row>
    <row r="311" spans="1:6" x14ac:dyDescent="0.25">
      <c r="A311" s="33"/>
      <c r="B311" s="1" t="s">
        <v>186</v>
      </c>
      <c r="C311" s="25" t="s">
        <v>69</v>
      </c>
      <c r="D311" s="25">
        <v>11</v>
      </c>
      <c r="E311" s="59"/>
      <c r="F311" s="17">
        <f>D311*E311</f>
        <v>0</v>
      </c>
    </row>
    <row r="312" spans="1:6" x14ac:dyDescent="0.25">
      <c r="A312" s="33"/>
      <c r="B312" s="1" t="s">
        <v>187</v>
      </c>
      <c r="C312" s="25" t="s">
        <v>69</v>
      </c>
      <c r="D312" s="25">
        <v>100</v>
      </c>
      <c r="E312" s="59"/>
      <c r="F312" s="17">
        <f>D312*E312</f>
        <v>0</v>
      </c>
    </row>
    <row r="313" spans="1:6" x14ac:dyDescent="0.25">
      <c r="A313" s="33"/>
      <c r="B313" s="1" t="s">
        <v>188</v>
      </c>
      <c r="C313" s="25" t="s">
        <v>189</v>
      </c>
      <c r="D313" s="25">
        <v>6497</v>
      </c>
      <c r="E313" s="59"/>
      <c r="F313" s="17">
        <f>D313*E313</f>
        <v>0</v>
      </c>
    </row>
    <row r="314" spans="1:6" x14ac:dyDescent="0.25">
      <c r="A314" s="33"/>
      <c r="B314" s="60" t="s">
        <v>190</v>
      </c>
      <c r="C314" s="25" t="s">
        <v>69</v>
      </c>
      <c r="D314" s="25">
        <v>315</v>
      </c>
      <c r="E314" s="59"/>
      <c r="F314" s="17">
        <f>D314*E314</f>
        <v>0</v>
      </c>
    </row>
    <row r="315" spans="1:6" x14ac:dyDescent="0.25">
      <c r="A315" s="33"/>
      <c r="B315" s="12"/>
      <c r="C315" s="12"/>
      <c r="D315" s="23"/>
      <c r="E315" s="16"/>
      <c r="F315" s="14"/>
    </row>
    <row r="316" spans="1:6" x14ac:dyDescent="0.25">
      <c r="A316" s="61" t="s">
        <v>191</v>
      </c>
      <c r="B316" s="62" t="s">
        <v>192</v>
      </c>
      <c r="C316" s="12"/>
      <c r="D316" s="13"/>
      <c r="E316" s="58"/>
      <c r="F316" s="14"/>
    </row>
    <row r="317" spans="1:6" x14ac:dyDescent="0.25">
      <c r="A317" s="61"/>
      <c r="B317" s="62" t="s">
        <v>193</v>
      </c>
      <c r="E317" s="58"/>
      <c r="F317" s="14"/>
    </row>
    <row r="318" spans="1:6" x14ac:dyDescent="0.25">
      <c r="A318" s="63"/>
      <c r="B318" s="62" t="s">
        <v>194</v>
      </c>
      <c r="C318" s="12"/>
      <c r="D318" s="13"/>
      <c r="E318" s="58"/>
      <c r="F318" s="14"/>
    </row>
    <row r="319" spans="1:6" x14ac:dyDescent="0.25">
      <c r="A319" s="61"/>
      <c r="B319" s="62" t="s">
        <v>195</v>
      </c>
      <c r="E319" s="58"/>
      <c r="F319" s="14"/>
    </row>
    <row r="320" spans="1:6" x14ac:dyDescent="0.25">
      <c r="A320" s="61"/>
      <c r="B320" s="64" t="s">
        <v>196</v>
      </c>
      <c r="E320" s="58"/>
      <c r="F320" s="14"/>
    </row>
    <row r="321" spans="1:6" x14ac:dyDescent="0.25">
      <c r="A321" s="63"/>
      <c r="B321" s="12" t="s">
        <v>197</v>
      </c>
      <c r="F321" s="37"/>
    </row>
    <row r="322" spans="1:6" x14ac:dyDescent="0.25">
      <c r="A322" s="63"/>
      <c r="B322" s="12"/>
      <c r="C322" s="34" t="s">
        <v>52</v>
      </c>
      <c r="D322" s="25">
        <v>37</v>
      </c>
      <c r="E322" s="65"/>
      <c r="F322" s="17">
        <f>D322*E322</f>
        <v>0</v>
      </c>
    </row>
    <row r="323" spans="1:6" x14ac:dyDescent="0.25">
      <c r="A323" s="33"/>
      <c r="B323" s="1"/>
      <c r="C323" s="25"/>
      <c r="D323" s="25"/>
      <c r="E323" s="58"/>
      <c r="F323" s="17"/>
    </row>
    <row r="324" spans="1:6" x14ac:dyDescent="0.25">
      <c r="A324" s="61" t="s">
        <v>198</v>
      </c>
      <c r="B324" s="62" t="s">
        <v>199</v>
      </c>
      <c r="C324" s="25"/>
      <c r="D324" s="25"/>
      <c r="E324" s="58"/>
      <c r="F324" s="17"/>
    </row>
    <row r="325" spans="1:6" x14ac:dyDescent="0.25">
      <c r="A325" s="61"/>
      <c r="B325" s="62" t="s">
        <v>200</v>
      </c>
      <c r="C325" s="25"/>
      <c r="D325" s="25"/>
      <c r="E325" s="58"/>
      <c r="F325" s="17"/>
    </row>
    <row r="326" spans="1:6" x14ac:dyDescent="0.25">
      <c r="A326" s="33"/>
      <c r="B326" s="1" t="s">
        <v>201</v>
      </c>
      <c r="C326" s="25"/>
      <c r="D326" s="25"/>
      <c r="E326" s="58"/>
      <c r="F326" s="17"/>
    </row>
    <row r="327" spans="1:6" x14ac:dyDescent="0.25">
      <c r="A327" s="33"/>
      <c r="B327" s="1" t="s">
        <v>202</v>
      </c>
      <c r="C327" s="25"/>
      <c r="D327" s="25"/>
      <c r="E327" s="58"/>
      <c r="F327" s="17"/>
    </row>
    <row r="328" spans="1:6" x14ac:dyDescent="0.25">
      <c r="A328" s="33"/>
      <c r="B328" s="1"/>
      <c r="C328" s="34" t="s">
        <v>42</v>
      </c>
      <c r="D328" s="25">
        <v>96</v>
      </c>
      <c r="E328" s="65"/>
      <c r="F328" s="17">
        <f>D328*E328</f>
        <v>0</v>
      </c>
    </row>
    <row r="329" spans="1:6" x14ac:dyDescent="0.25">
      <c r="A329" s="33"/>
      <c r="B329" s="1"/>
      <c r="C329" s="25"/>
      <c r="D329" s="25"/>
      <c r="E329" s="58"/>
      <c r="F329" s="17"/>
    </row>
    <row r="330" spans="1:6" x14ac:dyDescent="0.25">
      <c r="A330" s="61" t="s">
        <v>203</v>
      </c>
      <c r="B330" s="62" t="s">
        <v>204</v>
      </c>
      <c r="C330" s="25"/>
      <c r="D330" s="25"/>
      <c r="E330" s="58"/>
      <c r="F330" s="17"/>
    </row>
    <row r="331" spans="1:6" x14ac:dyDescent="0.25">
      <c r="A331" s="61"/>
      <c r="B331" s="62" t="s">
        <v>205</v>
      </c>
      <c r="C331" s="25"/>
      <c r="D331" s="25"/>
      <c r="E331" s="58"/>
      <c r="F331" s="17"/>
    </row>
    <row r="332" spans="1:6" x14ac:dyDescent="0.25">
      <c r="A332" s="33"/>
      <c r="B332" s="1" t="s">
        <v>206</v>
      </c>
      <c r="C332" s="25"/>
      <c r="D332" s="25"/>
      <c r="E332" s="58"/>
      <c r="F332" s="17"/>
    </row>
    <row r="333" spans="1:6" x14ac:dyDescent="0.25">
      <c r="A333" s="33"/>
      <c r="B333" s="1"/>
      <c r="C333" s="34" t="s">
        <v>42</v>
      </c>
      <c r="D333" s="25">
        <v>96</v>
      </c>
      <c r="E333" s="65"/>
      <c r="F333" s="17">
        <f>D333*E333</f>
        <v>0</v>
      </c>
    </row>
    <row r="334" spans="1:6" x14ac:dyDescent="0.25">
      <c r="A334" s="33"/>
      <c r="B334" s="1"/>
      <c r="C334" s="25"/>
      <c r="D334" s="25"/>
      <c r="E334" s="58"/>
      <c r="F334" s="17"/>
    </row>
    <row r="335" spans="1:6" x14ac:dyDescent="0.25">
      <c r="A335" s="61" t="s">
        <v>207</v>
      </c>
      <c r="B335" s="62" t="s">
        <v>208</v>
      </c>
      <c r="C335" s="25"/>
      <c r="D335" s="25"/>
      <c r="E335" s="58"/>
      <c r="F335" s="17"/>
    </row>
    <row r="336" spans="1:6" x14ac:dyDescent="0.25">
      <c r="A336" s="61"/>
      <c r="B336" s="62" t="s">
        <v>209</v>
      </c>
      <c r="C336" s="25"/>
      <c r="D336" s="25"/>
      <c r="E336" s="58"/>
      <c r="F336" s="17"/>
    </row>
    <row r="337" spans="1:6" x14ac:dyDescent="0.25">
      <c r="A337" s="61"/>
      <c r="B337" s="62" t="s">
        <v>210</v>
      </c>
      <c r="C337" s="25"/>
      <c r="D337" s="25"/>
      <c r="E337" s="58"/>
      <c r="F337" s="17"/>
    </row>
    <row r="338" spans="1:6" x14ac:dyDescent="0.25">
      <c r="A338" s="33"/>
      <c r="B338" s="1" t="s">
        <v>211</v>
      </c>
      <c r="C338" s="25"/>
      <c r="D338" s="25"/>
      <c r="E338" s="58"/>
      <c r="F338" s="17"/>
    </row>
    <row r="339" spans="1:6" x14ac:dyDescent="0.25">
      <c r="A339" s="33"/>
      <c r="B339" s="62" t="s">
        <v>212</v>
      </c>
      <c r="F339" s="37"/>
    </row>
    <row r="340" spans="1:6" x14ac:dyDescent="0.25">
      <c r="B340" s="66" t="s">
        <v>213</v>
      </c>
      <c r="C340" s="34" t="s">
        <v>42</v>
      </c>
      <c r="D340" s="25">
        <v>2</v>
      </c>
      <c r="E340" s="65"/>
      <c r="F340" s="17">
        <f>D340*E340</f>
        <v>0</v>
      </c>
    </row>
    <row r="341" spans="1:6" x14ac:dyDescent="0.25">
      <c r="F341" s="37"/>
    </row>
    <row r="342" spans="1:6" ht="15.75" thickBot="1" x14ac:dyDescent="0.3">
      <c r="F342" s="37"/>
    </row>
    <row r="343" spans="1:6" ht="15.75" thickBot="1" x14ac:dyDescent="0.3">
      <c r="A343" s="33"/>
      <c r="B343" s="19" t="s">
        <v>29</v>
      </c>
      <c r="C343" s="20"/>
      <c r="D343" s="21"/>
      <c r="E343" s="56"/>
      <c r="F343" s="57">
        <f>SUM(F310:F342)</f>
        <v>0</v>
      </c>
    </row>
    <row r="344" spans="1:6" x14ac:dyDescent="0.25">
      <c r="F344" s="37"/>
    </row>
    <row r="345" spans="1:6" x14ac:dyDescent="0.25">
      <c r="F345" s="37"/>
    </row>
    <row r="346" spans="1:6" x14ac:dyDescent="0.25">
      <c r="E346" s="16"/>
      <c r="F346" s="14"/>
    </row>
    <row r="347" spans="1:6" x14ac:dyDescent="0.25">
      <c r="E347" s="16"/>
      <c r="F347" s="14"/>
    </row>
    <row r="348" spans="1:6" x14ac:dyDescent="0.25">
      <c r="E348" s="16"/>
      <c r="F348" s="14"/>
    </row>
    <row r="349" spans="1:6" x14ac:dyDescent="0.25">
      <c r="E349" s="16"/>
      <c r="F349" s="14"/>
    </row>
    <row r="350" spans="1:6" x14ac:dyDescent="0.25">
      <c r="E350" s="16"/>
      <c r="F350" s="14"/>
    </row>
    <row r="351" spans="1:6" x14ac:dyDescent="0.25">
      <c r="A351" s="10" t="s">
        <v>214</v>
      </c>
      <c r="B351" s="11" t="s">
        <v>215</v>
      </c>
      <c r="C351" s="12"/>
      <c r="D351" s="13"/>
      <c r="E351" s="16"/>
      <c r="F351" s="14"/>
    </row>
    <row r="352" spans="1:6" x14ac:dyDescent="0.25">
      <c r="A352" s="1"/>
      <c r="B352" s="1"/>
      <c r="C352" s="1"/>
      <c r="D352" s="1"/>
      <c r="E352" s="1"/>
      <c r="F352" s="14"/>
    </row>
    <row r="353" spans="1:6" x14ac:dyDescent="0.25">
      <c r="A353" s="33" t="s">
        <v>216</v>
      </c>
      <c r="B353" s="1" t="s">
        <v>217</v>
      </c>
      <c r="C353" s="34"/>
      <c r="D353" s="23"/>
      <c r="E353" s="24"/>
      <c r="F353" s="17"/>
    </row>
    <row r="354" spans="1:6" x14ac:dyDescent="0.25">
      <c r="A354" s="33"/>
      <c r="B354" s="1" t="s">
        <v>218</v>
      </c>
      <c r="C354" s="34"/>
      <c r="D354" s="23"/>
      <c r="E354" s="24"/>
      <c r="F354" s="17"/>
    </row>
    <row r="355" spans="1:6" x14ac:dyDescent="0.25">
      <c r="A355" s="33"/>
      <c r="B355" s="1" t="s">
        <v>219</v>
      </c>
      <c r="C355" s="34"/>
      <c r="D355" s="23"/>
      <c r="E355" s="24"/>
      <c r="F355" s="17"/>
    </row>
    <row r="356" spans="1:6" x14ac:dyDescent="0.25">
      <c r="A356" s="33"/>
      <c r="B356" s="1"/>
      <c r="C356" s="34" t="s">
        <v>42</v>
      </c>
      <c r="D356" s="23">
        <v>4</v>
      </c>
      <c r="E356" s="49"/>
      <c r="F356" s="17">
        <f>D356*E356</f>
        <v>0</v>
      </c>
    </row>
    <row r="357" spans="1:6" x14ac:dyDescent="0.25">
      <c r="A357" s="33"/>
      <c r="B357" s="1"/>
      <c r="C357" s="34"/>
      <c r="D357" s="23"/>
      <c r="E357" s="24"/>
      <c r="F357" s="17"/>
    </row>
    <row r="358" spans="1:6" x14ac:dyDescent="0.25">
      <c r="A358" s="33" t="s">
        <v>220</v>
      </c>
      <c r="B358" s="1" t="s">
        <v>221</v>
      </c>
      <c r="C358" s="12"/>
      <c r="D358" s="13"/>
      <c r="E358" s="16"/>
      <c r="F358" s="14"/>
    </row>
    <row r="359" spans="1:6" x14ac:dyDescent="0.25">
      <c r="A359" s="33"/>
      <c r="B359" s="1" t="s">
        <v>222</v>
      </c>
      <c r="C359" s="12"/>
      <c r="D359" s="13"/>
      <c r="E359" s="16"/>
      <c r="F359" s="14"/>
    </row>
    <row r="360" spans="1:6" x14ac:dyDescent="0.25">
      <c r="A360" s="33"/>
      <c r="B360" s="64" t="s">
        <v>223</v>
      </c>
      <c r="F360" s="37"/>
    </row>
    <row r="361" spans="1:6" x14ac:dyDescent="0.25">
      <c r="B361" s="12" t="s">
        <v>197</v>
      </c>
      <c r="F361" s="37"/>
    </row>
    <row r="362" spans="1:6" x14ac:dyDescent="0.25">
      <c r="B362" s="64"/>
      <c r="C362" s="12" t="s">
        <v>42</v>
      </c>
      <c r="D362" s="23">
        <v>2</v>
      </c>
      <c r="E362" s="35"/>
      <c r="F362" s="17">
        <f>D362*E362</f>
        <v>0</v>
      </c>
    </row>
    <row r="363" spans="1:6" x14ac:dyDescent="0.25">
      <c r="B363" s="64"/>
      <c r="C363" s="12"/>
      <c r="D363" s="23"/>
      <c r="E363" s="24"/>
      <c r="F363" s="17"/>
    </row>
    <row r="364" spans="1:6" x14ac:dyDescent="0.25">
      <c r="A364" s="33" t="s">
        <v>224</v>
      </c>
      <c r="B364" s="1" t="s">
        <v>225</v>
      </c>
      <c r="C364" s="34"/>
      <c r="D364" s="23"/>
      <c r="E364" s="24"/>
      <c r="F364" s="17"/>
    </row>
    <row r="365" spans="1:6" x14ac:dyDescent="0.25">
      <c r="A365" s="33"/>
      <c r="B365" s="1"/>
      <c r="C365" s="34" t="s">
        <v>42</v>
      </c>
      <c r="D365" s="23">
        <v>2</v>
      </c>
      <c r="E365" s="49"/>
      <c r="F365" s="17">
        <f>D365*E365</f>
        <v>0</v>
      </c>
    </row>
    <row r="366" spans="1:6" x14ac:dyDescent="0.25">
      <c r="A366" s="33"/>
      <c r="B366" s="1"/>
      <c r="C366" s="34"/>
      <c r="D366" s="23"/>
      <c r="E366" s="24"/>
      <c r="F366" s="17"/>
    </row>
    <row r="367" spans="1:6" x14ac:dyDescent="0.25">
      <c r="A367" s="33" t="s">
        <v>226</v>
      </c>
      <c r="B367" s="1" t="s">
        <v>227</v>
      </c>
      <c r="C367" s="34"/>
      <c r="D367" s="23"/>
      <c r="E367" s="24"/>
      <c r="F367" s="17"/>
    </row>
    <row r="368" spans="1:6" x14ac:dyDescent="0.25">
      <c r="A368" s="33"/>
      <c r="B368" s="1" t="s">
        <v>228</v>
      </c>
      <c r="C368" s="34"/>
      <c r="D368" s="23"/>
      <c r="E368" s="24"/>
      <c r="F368" s="17"/>
    </row>
    <row r="369" spans="1:6" x14ac:dyDescent="0.25">
      <c r="A369" s="33"/>
      <c r="B369" s="1" t="s">
        <v>229</v>
      </c>
      <c r="C369" s="34"/>
      <c r="D369" s="23"/>
      <c r="E369" s="24"/>
      <c r="F369" s="17"/>
    </row>
    <row r="370" spans="1:6" x14ac:dyDescent="0.25">
      <c r="A370" s="33"/>
      <c r="B370" s="1" t="s">
        <v>230</v>
      </c>
      <c r="C370" s="34"/>
      <c r="D370" s="23"/>
      <c r="E370" s="24"/>
      <c r="F370" s="17"/>
    </row>
    <row r="371" spans="1:6" x14ac:dyDescent="0.25">
      <c r="A371" s="33"/>
      <c r="B371" s="64" t="s">
        <v>231</v>
      </c>
      <c r="F371" s="37"/>
    </row>
    <row r="372" spans="1:6" x14ac:dyDescent="0.25">
      <c r="A372" s="33"/>
      <c r="B372" s="12" t="s">
        <v>197</v>
      </c>
      <c r="F372" s="37"/>
    </row>
    <row r="373" spans="1:6" x14ac:dyDescent="0.25">
      <c r="A373" s="33"/>
      <c r="B373" s="12"/>
      <c r="C373" s="34" t="s">
        <v>42</v>
      </c>
      <c r="D373" s="23">
        <v>2</v>
      </c>
      <c r="E373" s="49"/>
      <c r="F373" s="17">
        <f>D373*E373</f>
        <v>0</v>
      </c>
    </row>
    <row r="374" spans="1:6" ht="15.75" thickBot="1" x14ac:dyDescent="0.3">
      <c r="A374" s="33"/>
      <c r="B374" s="62"/>
      <c r="F374" s="37"/>
    </row>
    <row r="375" spans="1:6" ht="15.75" thickBot="1" x14ac:dyDescent="0.3">
      <c r="A375" s="10"/>
      <c r="B375" s="38" t="s">
        <v>30</v>
      </c>
      <c r="C375" s="39"/>
      <c r="D375" s="40"/>
      <c r="E375" s="41"/>
      <c r="F375" s="42">
        <f>SUM(F353:F373)</f>
        <v>0</v>
      </c>
    </row>
    <row r="376" spans="1:6" x14ac:dyDescent="0.25">
      <c r="A376" s="33"/>
      <c r="B376" s="1"/>
      <c r="C376" s="12"/>
      <c r="D376" s="13"/>
      <c r="E376" s="16"/>
      <c r="F376" s="14"/>
    </row>
    <row r="377" spans="1:6" x14ac:dyDescent="0.25">
      <c r="C377" s="36"/>
      <c r="D377" s="67"/>
      <c r="E377" s="36"/>
      <c r="F377" s="68"/>
    </row>
    <row r="378" spans="1:6" x14ac:dyDescent="0.25">
      <c r="C378" s="36"/>
      <c r="D378" s="67"/>
      <c r="E378" s="36"/>
      <c r="F378" s="68"/>
    </row>
    <row r="379" spans="1:6" x14ac:dyDescent="0.25">
      <c r="C379" s="36"/>
      <c r="D379" s="67"/>
      <c r="E379" s="36"/>
      <c r="F379" s="68"/>
    </row>
    <row r="380" spans="1:6" x14ac:dyDescent="0.25">
      <c r="C380" s="36"/>
      <c r="D380" s="67"/>
      <c r="E380" s="36"/>
      <c r="F380" s="68"/>
    </row>
    <row r="381" spans="1:6" x14ac:dyDescent="0.25">
      <c r="C381" s="36"/>
      <c r="D381" s="67"/>
      <c r="E381" s="36"/>
      <c r="F381" s="68"/>
    </row>
    <row r="382" spans="1:6" x14ac:dyDescent="0.25">
      <c r="C382" s="36"/>
      <c r="D382" s="67"/>
      <c r="E382" s="36"/>
      <c r="F382" s="68"/>
    </row>
    <row r="383" spans="1:6" x14ac:dyDescent="0.25">
      <c r="C383" s="36"/>
      <c r="D383" s="67"/>
      <c r="E383" s="36"/>
      <c r="F383" s="68"/>
    </row>
    <row r="384" spans="1:6" x14ac:dyDescent="0.25">
      <c r="C384" s="36"/>
      <c r="D384" s="67"/>
      <c r="E384" s="36"/>
      <c r="F384" s="68"/>
    </row>
    <row r="385" spans="3:6" x14ac:dyDescent="0.25">
      <c r="C385" s="36"/>
      <c r="D385" s="67"/>
      <c r="E385" s="36"/>
      <c r="F385" s="68"/>
    </row>
    <row r="386" spans="3:6" x14ac:dyDescent="0.25">
      <c r="C386" s="36"/>
      <c r="D386" s="67"/>
      <c r="E386" s="36"/>
      <c r="F386" s="68"/>
    </row>
    <row r="387" spans="3:6" x14ac:dyDescent="0.25">
      <c r="C387" s="36"/>
      <c r="D387" s="67"/>
      <c r="E387" s="36"/>
      <c r="F387" s="68"/>
    </row>
    <row r="388" spans="3:6" x14ac:dyDescent="0.25">
      <c r="C388" s="36"/>
      <c r="D388" s="67"/>
      <c r="E388" s="36"/>
      <c r="F388" s="68"/>
    </row>
    <row r="389" spans="3:6" x14ac:dyDescent="0.25">
      <c r="C389" s="36"/>
      <c r="D389" s="67"/>
      <c r="E389" s="36"/>
      <c r="F389" s="68"/>
    </row>
    <row r="390" spans="3:6" x14ac:dyDescent="0.25">
      <c r="C390" s="36"/>
      <c r="D390" s="67"/>
      <c r="E390" s="36"/>
      <c r="F390" s="68"/>
    </row>
    <row r="391" spans="3:6" x14ac:dyDescent="0.25">
      <c r="C391" s="36"/>
      <c r="D391" s="67"/>
      <c r="E391" s="36"/>
      <c r="F391" s="68"/>
    </row>
    <row r="392" spans="3:6" x14ac:dyDescent="0.25">
      <c r="C392" s="36"/>
      <c r="D392" s="67"/>
      <c r="E392" s="36"/>
      <c r="F392" s="68"/>
    </row>
    <row r="393" spans="3:6" x14ac:dyDescent="0.25">
      <c r="C393" s="36"/>
      <c r="D393" s="67"/>
      <c r="E393" s="36"/>
      <c r="F393" s="68"/>
    </row>
    <row r="394" spans="3:6" x14ac:dyDescent="0.25">
      <c r="C394" s="36"/>
      <c r="D394" s="67"/>
      <c r="E394" s="36"/>
      <c r="F394" s="68"/>
    </row>
    <row r="395" spans="3:6" x14ac:dyDescent="0.25">
      <c r="C395" s="36"/>
      <c r="D395" s="67"/>
      <c r="E395" s="36"/>
      <c r="F395" s="68"/>
    </row>
    <row r="396" spans="3:6" x14ac:dyDescent="0.25">
      <c r="C396" s="36"/>
      <c r="D396" s="67"/>
      <c r="E396" s="36"/>
      <c r="F396" s="68"/>
    </row>
    <row r="397" spans="3:6" x14ac:dyDescent="0.25">
      <c r="C397" s="36"/>
      <c r="D397" s="67"/>
      <c r="E397" s="36"/>
      <c r="F397" s="68"/>
    </row>
    <row r="398" spans="3:6" x14ac:dyDescent="0.25">
      <c r="C398" s="36"/>
      <c r="D398" s="67"/>
      <c r="E398" s="36"/>
      <c r="F398" s="68"/>
    </row>
    <row r="399" spans="3:6" x14ac:dyDescent="0.25">
      <c r="C399" s="36"/>
      <c r="D399" s="67"/>
      <c r="E399" s="36"/>
      <c r="F399" s="68"/>
    </row>
    <row r="400" spans="3:6" x14ac:dyDescent="0.25">
      <c r="C400" s="36"/>
      <c r="D400" s="67"/>
      <c r="E400" s="36"/>
      <c r="F400" s="68"/>
    </row>
    <row r="401" spans="1:6" x14ac:dyDescent="0.25">
      <c r="A401" s="10" t="s">
        <v>232</v>
      </c>
      <c r="B401" s="11" t="s">
        <v>233</v>
      </c>
      <c r="C401" s="12"/>
      <c r="D401" s="13"/>
      <c r="E401" s="16"/>
      <c r="F401" s="14"/>
    </row>
    <row r="402" spans="1:6" x14ac:dyDescent="0.25">
      <c r="A402" s="1"/>
      <c r="B402" s="1"/>
      <c r="C402" s="1"/>
      <c r="D402" s="1"/>
      <c r="E402" s="1"/>
      <c r="F402" s="14"/>
    </row>
    <row r="403" spans="1:6" x14ac:dyDescent="0.25">
      <c r="A403" s="44" t="s">
        <v>234</v>
      </c>
      <c r="B403" s="1" t="s">
        <v>235</v>
      </c>
      <c r="C403" s="1"/>
      <c r="D403" s="1"/>
      <c r="E403" s="1"/>
      <c r="F403" s="14"/>
    </row>
    <row r="404" spans="1:6" x14ac:dyDescent="0.25">
      <c r="A404" s="44"/>
      <c r="B404" s="1"/>
      <c r="C404" s="34" t="s">
        <v>42</v>
      </c>
      <c r="D404" s="23">
        <v>1</v>
      </c>
      <c r="E404" s="35"/>
      <c r="F404" s="17">
        <f>D404*E404</f>
        <v>0</v>
      </c>
    </row>
    <row r="405" spans="1:6" x14ac:dyDescent="0.25">
      <c r="A405" s="44"/>
      <c r="B405" s="1"/>
      <c r="C405" s="1"/>
      <c r="D405" s="1"/>
      <c r="E405" s="1"/>
      <c r="F405" s="14"/>
    </row>
    <row r="406" spans="1:6" x14ac:dyDescent="0.25">
      <c r="A406" s="33" t="s">
        <v>236</v>
      </c>
      <c r="B406" s="1" t="s">
        <v>237</v>
      </c>
      <c r="C406" s="34"/>
      <c r="D406" s="23"/>
      <c r="E406" s="24"/>
      <c r="F406" s="17"/>
    </row>
    <row r="407" spans="1:6" x14ac:dyDescent="0.25">
      <c r="A407" s="33"/>
      <c r="B407" s="1" t="s">
        <v>238</v>
      </c>
      <c r="C407" s="34"/>
      <c r="D407" s="23"/>
      <c r="E407" s="24"/>
      <c r="F407" s="17"/>
    </row>
    <row r="408" spans="1:6" x14ac:dyDescent="0.25">
      <c r="A408" s="33"/>
      <c r="B408" s="1" t="s">
        <v>239</v>
      </c>
      <c r="C408" s="34"/>
      <c r="D408" s="23"/>
      <c r="E408" s="24"/>
      <c r="F408" s="17"/>
    </row>
    <row r="409" spans="1:6" x14ac:dyDescent="0.25">
      <c r="A409" s="33"/>
      <c r="B409" s="1" t="s">
        <v>240</v>
      </c>
      <c r="C409" s="34" t="s">
        <v>52</v>
      </c>
      <c r="D409" s="23">
        <v>65</v>
      </c>
      <c r="E409" s="35"/>
      <c r="F409" s="17">
        <f>D409*E409</f>
        <v>0</v>
      </c>
    </row>
    <row r="410" spans="1:6" x14ac:dyDescent="0.25">
      <c r="A410" s="33"/>
      <c r="B410" s="1" t="s">
        <v>241</v>
      </c>
      <c r="C410" s="34" t="s">
        <v>52</v>
      </c>
      <c r="D410" s="23">
        <v>65</v>
      </c>
      <c r="E410" s="35"/>
      <c r="F410" s="17">
        <f>D410*E410</f>
        <v>0</v>
      </c>
    </row>
    <row r="411" spans="1:6" x14ac:dyDescent="0.25">
      <c r="A411" s="33"/>
      <c r="B411" s="1" t="s">
        <v>242</v>
      </c>
      <c r="C411" s="34" t="s">
        <v>42</v>
      </c>
      <c r="D411" s="23">
        <v>2</v>
      </c>
      <c r="E411" s="35"/>
      <c r="F411" s="17">
        <f>D411*E411</f>
        <v>0</v>
      </c>
    </row>
    <row r="412" spans="1:6" x14ac:dyDescent="0.25">
      <c r="A412" s="33"/>
      <c r="B412" s="1" t="s">
        <v>243</v>
      </c>
      <c r="C412" s="34" t="s">
        <v>42</v>
      </c>
      <c r="D412" s="23">
        <v>2</v>
      </c>
      <c r="E412" s="35"/>
      <c r="F412" s="17">
        <f>D412*E412</f>
        <v>0</v>
      </c>
    </row>
    <row r="413" spans="1:6" x14ac:dyDescent="0.25">
      <c r="A413" s="69"/>
      <c r="B413" s="1" t="s">
        <v>244</v>
      </c>
      <c r="C413" s="36"/>
      <c r="D413" s="67"/>
      <c r="E413" s="36"/>
      <c r="F413" s="68"/>
    </row>
    <row r="414" spans="1:6" x14ac:dyDescent="0.25">
      <c r="A414" s="69"/>
      <c r="F414" s="37"/>
    </row>
    <row r="415" spans="1:6" x14ac:dyDescent="0.25">
      <c r="A415" s="33" t="s">
        <v>245</v>
      </c>
      <c r="B415" s="1" t="s">
        <v>246</v>
      </c>
      <c r="C415" s="34"/>
      <c r="D415" s="23"/>
      <c r="E415" s="24"/>
      <c r="F415" s="17"/>
    </row>
    <row r="416" spans="1:6" x14ac:dyDescent="0.25">
      <c r="A416" s="33"/>
      <c r="B416" s="1" t="s">
        <v>247</v>
      </c>
      <c r="C416" s="34"/>
      <c r="D416" s="23"/>
      <c r="E416" s="24"/>
      <c r="F416" s="17"/>
    </row>
    <row r="417" spans="1:6" x14ac:dyDescent="0.25">
      <c r="A417" s="33"/>
      <c r="B417" s="1" t="s">
        <v>248</v>
      </c>
      <c r="C417" s="34"/>
      <c r="D417" s="23"/>
      <c r="E417" s="24"/>
      <c r="F417" s="17"/>
    </row>
    <row r="418" spans="1:6" x14ac:dyDescent="0.25">
      <c r="A418" s="33"/>
      <c r="B418" s="1" t="s">
        <v>249</v>
      </c>
      <c r="C418" s="34" t="s">
        <v>52</v>
      </c>
      <c r="D418" s="23">
        <v>63</v>
      </c>
      <c r="E418" s="35"/>
      <c r="F418" s="17">
        <f t="shared" ref="F418:F424" si="0">D418*E418</f>
        <v>0</v>
      </c>
    </row>
    <row r="419" spans="1:6" x14ac:dyDescent="0.25">
      <c r="A419" s="33"/>
      <c r="B419" s="1" t="s">
        <v>250</v>
      </c>
      <c r="C419" s="34" t="s">
        <v>52</v>
      </c>
      <c r="D419" s="23">
        <v>63</v>
      </c>
      <c r="E419" s="35"/>
      <c r="F419" s="17">
        <f t="shared" si="0"/>
        <v>0</v>
      </c>
    </row>
    <row r="420" spans="1:6" x14ac:dyDescent="0.25">
      <c r="A420" s="33"/>
      <c r="B420" s="1" t="s">
        <v>251</v>
      </c>
      <c r="C420" s="34" t="s">
        <v>69</v>
      </c>
      <c r="D420" s="23">
        <v>72</v>
      </c>
      <c r="E420" s="35"/>
      <c r="F420" s="17">
        <f t="shared" si="0"/>
        <v>0</v>
      </c>
    </row>
    <row r="421" spans="1:6" x14ac:dyDescent="0.25">
      <c r="A421" s="33"/>
      <c r="B421" s="1" t="s">
        <v>252</v>
      </c>
      <c r="C421" s="34" t="s">
        <v>69</v>
      </c>
      <c r="D421" s="23">
        <v>9</v>
      </c>
      <c r="E421" s="35"/>
      <c r="F421" s="17">
        <f t="shared" si="0"/>
        <v>0</v>
      </c>
    </row>
    <row r="422" spans="1:6" x14ac:dyDescent="0.25">
      <c r="A422" s="69"/>
      <c r="B422" s="1" t="s">
        <v>253</v>
      </c>
      <c r="C422" s="34" t="s">
        <v>69</v>
      </c>
      <c r="D422" s="23">
        <v>5.5</v>
      </c>
      <c r="E422" s="35"/>
      <c r="F422" s="17">
        <f t="shared" si="0"/>
        <v>0</v>
      </c>
    </row>
    <row r="423" spans="1:6" x14ac:dyDescent="0.25">
      <c r="A423" s="69"/>
      <c r="B423" s="1" t="s">
        <v>254</v>
      </c>
      <c r="C423" s="34" t="s">
        <v>69</v>
      </c>
      <c r="D423" s="23">
        <v>12</v>
      </c>
      <c r="E423" s="35"/>
      <c r="F423" s="17">
        <f t="shared" si="0"/>
        <v>0</v>
      </c>
    </row>
    <row r="424" spans="1:6" x14ac:dyDescent="0.25">
      <c r="A424" s="69"/>
      <c r="B424" s="1" t="s">
        <v>255</v>
      </c>
      <c r="C424" s="34" t="s">
        <v>69</v>
      </c>
      <c r="D424" s="23">
        <v>42</v>
      </c>
      <c r="E424" s="35"/>
      <c r="F424" s="17">
        <f t="shared" si="0"/>
        <v>0</v>
      </c>
    </row>
    <row r="425" spans="1:6" x14ac:dyDescent="0.25">
      <c r="A425" s="69"/>
      <c r="B425" s="1"/>
      <c r="C425" s="34"/>
      <c r="D425" s="23"/>
      <c r="E425" s="24"/>
      <c r="F425" s="17"/>
    </row>
    <row r="426" spans="1:6" x14ac:dyDescent="0.25">
      <c r="A426" s="61" t="s">
        <v>256</v>
      </c>
      <c r="B426" s="70" t="s">
        <v>257</v>
      </c>
      <c r="C426" s="70"/>
      <c r="D426" s="70"/>
      <c r="E426" s="70"/>
      <c r="F426" s="71"/>
    </row>
    <row r="427" spans="1:6" x14ac:dyDescent="0.25">
      <c r="A427" s="61"/>
      <c r="B427" s="70"/>
      <c r="C427" s="72" t="s">
        <v>258</v>
      </c>
      <c r="D427" s="73">
        <v>8</v>
      </c>
      <c r="E427" s="74"/>
      <c r="F427" s="71">
        <f>D427*E427</f>
        <v>0</v>
      </c>
    </row>
    <row r="428" spans="1:6" x14ac:dyDescent="0.25">
      <c r="A428" s="61" t="s">
        <v>259</v>
      </c>
      <c r="B428" s="70" t="s">
        <v>260</v>
      </c>
      <c r="C428" s="70"/>
      <c r="D428" s="70"/>
      <c r="E428" s="75"/>
      <c r="F428" s="71"/>
    </row>
    <row r="429" spans="1:6" x14ac:dyDescent="0.25">
      <c r="A429" s="61"/>
      <c r="B429" s="70"/>
      <c r="C429" s="72" t="s">
        <v>258</v>
      </c>
      <c r="D429" s="73">
        <v>8</v>
      </c>
      <c r="E429" s="74"/>
      <c r="F429" s="71">
        <f>D429*E429</f>
        <v>0</v>
      </c>
    </row>
    <row r="430" spans="1:6" x14ac:dyDescent="0.25">
      <c r="A430" s="61"/>
      <c r="B430" s="70"/>
      <c r="C430" s="72"/>
      <c r="D430" s="73"/>
      <c r="E430" s="76"/>
      <c r="F430" s="71"/>
    </row>
    <row r="431" spans="1:6" x14ac:dyDescent="0.25">
      <c r="A431" s="61" t="s">
        <v>261</v>
      </c>
      <c r="B431" s="70" t="s">
        <v>262</v>
      </c>
      <c r="C431" s="70"/>
      <c r="D431" s="70"/>
      <c r="E431" s="75"/>
      <c r="F431" s="71"/>
    </row>
    <row r="432" spans="1:6" x14ac:dyDescent="0.25">
      <c r="A432" s="70"/>
      <c r="B432" s="70" t="s">
        <v>263</v>
      </c>
      <c r="C432" s="70"/>
      <c r="D432" s="70"/>
      <c r="E432" s="75"/>
      <c r="F432" s="71"/>
    </row>
    <row r="433" spans="1:6" x14ac:dyDescent="0.25">
      <c r="A433" s="63"/>
      <c r="B433" s="72"/>
      <c r="C433" s="72" t="s">
        <v>42</v>
      </c>
      <c r="D433" s="73">
        <v>1</v>
      </c>
      <c r="E433" s="74"/>
      <c r="F433" s="71">
        <f>D433*E433</f>
        <v>0</v>
      </c>
    </row>
    <row r="434" spans="1:6" ht="15.75" thickBot="1" x14ac:dyDescent="0.3">
      <c r="A434" s="70"/>
      <c r="B434" s="70"/>
      <c r="F434" s="37"/>
    </row>
    <row r="435" spans="1:6" ht="15.75" thickBot="1" x14ac:dyDescent="0.3">
      <c r="A435" s="10"/>
      <c r="B435" s="38" t="s">
        <v>31</v>
      </c>
      <c r="C435" s="39"/>
      <c r="D435" s="40"/>
      <c r="E435" s="41"/>
      <c r="F435" s="42">
        <f>SUM(F404:F434)</f>
        <v>0</v>
      </c>
    </row>
    <row r="436" spans="1:6" x14ac:dyDescent="0.25">
      <c r="F436" s="37"/>
    </row>
    <row r="437" spans="1:6" x14ac:dyDescent="0.25">
      <c r="F437" s="37"/>
    </row>
    <row r="438" spans="1:6" x14ac:dyDescent="0.25">
      <c r="F438" s="37"/>
    </row>
    <row r="439" spans="1:6" x14ac:dyDescent="0.25">
      <c r="F439" s="37"/>
    </row>
    <row r="440" spans="1:6" x14ac:dyDescent="0.25">
      <c r="F440" s="37"/>
    </row>
    <row r="441" spans="1:6" x14ac:dyDescent="0.25">
      <c r="F441" s="37"/>
    </row>
    <row r="442" spans="1:6" x14ac:dyDescent="0.25">
      <c r="F442" s="37"/>
    </row>
    <row r="443" spans="1:6" x14ac:dyDescent="0.25">
      <c r="F443" s="37"/>
    </row>
    <row r="444" spans="1:6" x14ac:dyDescent="0.25">
      <c r="F444" s="37"/>
    </row>
    <row r="445" spans="1:6" x14ac:dyDescent="0.25">
      <c r="F445" s="37"/>
    </row>
    <row r="446" spans="1:6" x14ac:dyDescent="0.25">
      <c r="F446" s="37"/>
    </row>
    <row r="447" spans="1:6" x14ac:dyDescent="0.25">
      <c r="F447" s="37"/>
    </row>
    <row r="448" spans="1:6" x14ac:dyDescent="0.25">
      <c r="F448" s="37"/>
    </row>
    <row r="449" spans="1:6" x14ac:dyDescent="0.25">
      <c r="F449" s="37"/>
    </row>
    <row r="450" spans="1:6" x14ac:dyDescent="0.25">
      <c r="F450" s="37"/>
    </row>
    <row r="451" spans="1:6" x14ac:dyDescent="0.25">
      <c r="F451" s="37"/>
    </row>
    <row r="452" spans="1:6" x14ac:dyDescent="0.25">
      <c r="F452" s="37"/>
    </row>
    <row r="453" spans="1:6" x14ac:dyDescent="0.25">
      <c r="A453" s="1"/>
      <c r="B453" s="1"/>
      <c r="C453" s="1"/>
      <c r="D453" s="1"/>
      <c r="E453" s="1"/>
      <c r="F453" s="14"/>
    </row>
    <row r="454" spans="1:6" x14ac:dyDescent="0.25">
      <c r="A454" s="1"/>
      <c r="B454" s="1"/>
      <c r="C454" s="1"/>
      <c r="D454" s="1"/>
      <c r="E454" s="1"/>
      <c r="F454" s="14"/>
    </row>
    <row r="455" spans="1:6" x14ac:dyDescent="0.25">
      <c r="A455" s="1"/>
      <c r="B455" s="1"/>
      <c r="C455" s="1"/>
      <c r="D455" s="1"/>
      <c r="E455" s="1"/>
      <c r="F455" s="14"/>
    </row>
    <row r="456" spans="1:6" x14ac:dyDescent="0.25">
      <c r="A456" s="1"/>
      <c r="B456" s="1"/>
      <c r="C456" s="1"/>
      <c r="D456" s="1"/>
      <c r="E456" s="1"/>
      <c r="F456" s="14"/>
    </row>
    <row r="457" spans="1:6" x14ac:dyDescent="0.25">
      <c r="A457" s="1"/>
      <c r="B457" s="1"/>
      <c r="C457" s="1"/>
      <c r="D457" s="1"/>
      <c r="E457" s="1"/>
      <c r="F457" s="14"/>
    </row>
    <row r="458" spans="1:6" x14ac:dyDescent="0.25">
      <c r="A458" s="1"/>
      <c r="B458" s="1"/>
      <c r="C458" s="1"/>
      <c r="D458" s="1"/>
      <c r="E458" s="1"/>
      <c r="F458" s="14"/>
    </row>
    <row r="459" spans="1:6" x14ac:dyDescent="0.25">
      <c r="A459" s="1"/>
      <c r="B459" s="1"/>
      <c r="C459" s="1"/>
      <c r="D459" s="1"/>
      <c r="E459" s="1"/>
      <c r="F459" s="14"/>
    </row>
    <row r="460" spans="1:6" x14ac:dyDescent="0.25">
      <c r="A460" s="1"/>
      <c r="B460" s="1"/>
      <c r="C460" s="1"/>
      <c r="D460" s="1"/>
      <c r="E460" s="1"/>
      <c r="F460" s="14"/>
    </row>
    <row r="461" spans="1:6" x14ac:dyDescent="0.25">
      <c r="A461" s="1"/>
      <c r="B461" s="1"/>
      <c r="C461" s="1"/>
      <c r="D461" s="1"/>
      <c r="E461" s="1"/>
      <c r="F461" s="14"/>
    </row>
    <row r="462" spans="1:6" x14ac:dyDescent="0.25">
      <c r="A462" s="1"/>
      <c r="B462" s="1"/>
      <c r="C462" s="1"/>
      <c r="D462" s="1"/>
      <c r="E462" s="1"/>
      <c r="F462" s="14"/>
    </row>
    <row r="463" spans="1:6" x14ac:dyDescent="0.25">
      <c r="A463" s="1"/>
      <c r="B463" s="1"/>
      <c r="C463" s="1"/>
      <c r="D463" s="1"/>
      <c r="E463" s="1"/>
      <c r="F463" s="14"/>
    </row>
    <row r="464" spans="1:6" x14ac:dyDescent="0.25">
      <c r="A464" s="1"/>
      <c r="B464" s="1"/>
      <c r="C464" s="1"/>
      <c r="D464" s="1"/>
      <c r="E464" s="1"/>
      <c r="F464" s="14"/>
    </row>
    <row r="465" spans="1:6" x14ac:dyDescent="0.25">
      <c r="A465" s="1"/>
      <c r="B465" s="1"/>
      <c r="C465" s="1"/>
      <c r="D465" s="1"/>
      <c r="E465" s="1"/>
      <c r="F465" s="14"/>
    </row>
    <row r="466" spans="1:6" x14ac:dyDescent="0.25">
      <c r="A466" s="1"/>
      <c r="B466" s="1"/>
      <c r="C466" s="1"/>
      <c r="D466" s="1"/>
      <c r="E466" s="1"/>
      <c r="F466" s="14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</sheetData>
  <sheetProtection algorithmName="SHA-512" hashValue="mhIrl0wtsjh5vuCrO9YE//mkyEBsCUFpHYgshYT3V6F4BtFgg4+m+276dWhJutdUSQ1kDJjWDKLrdr5KqjvSeA==" saltValue="KjDRtzv3yzq+fxCutjGuIg==" spinCount="100000" sheet="1" objects="1" scenarios="1"/>
  <protectedRanges>
    <protectedRange sqref="E101:E102" name="Cene_4"/>
    <protectedRange sqref="E83:E100" name="Cene_5"/>
    <protectedRange sqref="E164:E200" name="Cene_6"/>
    <protectedRange sqref="E201:E202 E206" name="Cene_7"/>
    <protectedRange sqref="E207 E203" name="Cene_8"/>
    <protectedRange sqref="E21 E295 E343" name="Cene_13"/>
    <protectedRange sqref="E252 E302 E346:E350" name="Cene_19"/>
    <protectedRange sqref="E23:E24" name="Cene_21"/>
    <protectedRange sqref="E27:E29" name="Cene_25"/>
    <protectedRange sqref="E351 E401" name="Cene_22_1"/>
    <protectedRange sqref="E375 E435" name="Cene_25_1"/>
    <protectedRange sqref="E253:E257 E276:E279 E269 E266:E267 E262:E263" name="Cene_19_1"/>
    <protectedRange sqref="F270" name="Cene_17_1_1"/>
    <protectedRange sqref="F272:F273" name="Cene_19_2_1_1"/>
    <protectedRange sqref="E282:E284 E286:E288" name="Cene_19_3"/>
    <protectedRange sqref="E290:E292" name="Cene_19_2_2"/>
    <protectedRange sqref="E315" name="Cene_19_4"/>
  </protectedRanges>
  <pageMargins left="0.7" right="0.7" top="0.75" bottom="0.75" header="0.3" footer="0.3"/>
  <pageSetup paperSize="9" orientation="portrait" r:id="rId1"/>
  <headerFooter>
    <oddHeader>&amp;LObčina Sveta Ana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1"/>
  <sheetViews>
    <sheetView tabSelected="1" view="pageLayout" topLeftCell="A151" zoomScaleNormal="100" workbookViewId="0">
      <selection activeCell="D105" sqref="D105"/>
    </sheetView>
  </sheetViews>
  <sheetFormatPr defaultRowHeight="15" x14ac:dyDescent="0.25"/>
  <cols>
    <col min="1" max="1" width="7.7109375" customWidth="1"/>
    <col min="2" max="2" width="37.5703125" customWidth="1"/>
    <col min="3" max="3" width="6.28515625" customWidth="1"/>
    <col min="4" max="4" width="8.42578125" bestFit="1" customWidth="1"/>
    <col min="5" max="5" width="13.28515625" customWidth="1"/>
    <col min="6" max="6" width="13.7109375" customWidth="1"/>
    <col min="257" max="257" width="7.5703125" customWidth="1"/>
    <col min="258" max="258" width="37.5703125" customWidth="1"/>
    <col min="260" max="261" width="13.28515625" customWidth="1"/>
    <col min="262" max="262" width="13.7109375" customWidth="1"/>
    <col min="513" max="513" width="7.5703125" customWidth="1"/>
    <col min="514" max="514" width="37.5703125" customWidth="1"/>
    <col min="516" max="517" width="13.28515625" customWidth="1"/>
    <col min="518" max="518" width="13.7109375" customWidth="1"/>
    <col min="769" max="769" width="7.5703125" customWidth="1"/>
    <col min="770" max="770" width="37.5703125" customWidth="1"/>
    <col min="772" max="773" width="13.28515625" customWidth="1"/>
    <col min="774" max="774" width="13.7109375" customWidth="1"/>
    <col min="1025" max="1025" width="7.5703125" customWidth="1"/>
    <col min="1026" max="1026" width="37.5703125" customWidth="1"/>
    <col min="1028" max="1029" width="13.28515625" customWidth="1"/>
    <col min="1030" max="1030" width="13.7109375" customWidth="1"/>
    <col min="1281" max="1281" width="7.5703125" customWidth="1"/>
    <col min="1282" max="1282" width="37.5703125" customWidth="1"/>
    <col min="1284" max="1285" width="13.28515625" customWidth="1"/>
    <col min="1286" max="1286" width="13.7109375" customWidth="1"/>
    <col min="1537" max="1537" width="7.5703125" customWidth="1"/>
    <col min="1538" max="1538" width="37.5703125" customWidth="1"/>
    <col min="1540" max="1541" width="13.28515625" customWidth="1"/>
    <col min="1542" max="1542" width="13.7109375" customWidth="1"/>
    <col min="1793" max="1793" width="7.5703125" customWidth="1"/>
    <col min="1794" max="1794" width="37.5703125" customWidth="1"/>
    <col min="1796" max="1797" width="13.28515625" customWidth="1"/>
    <col min="1798" max="1798" width="13.7109375" customWidth="1"/>
    <col min="2049" max="2049" width="7.5703125" customWidth="1"/>
    <col min="2050" max="2050" width="37.5703125" customWidth="1"/>
    <col min="2052" max="2053" width="13.28515625" customWidth="1"/>
    <col min="2054" max="2054" width="13.7109375" customWidth="1"/>
    <col min="2305" max="2305" width="7.5703125" customWidth="1"/>
    <col min="2306" max="2306" width="37.5703125" customWidth="1"/>
    <col min="2308" max="2309" width="13.28515625" customWidth="1"/>
    <col min="2310" max="2310" width="13.7109375" customWidth="1"/>
    <col min="2561" max="2561" width="7.5703125" customWidth="1"/>
    <col min="2562" max="2562" width="37.5703125" customWidth="1"/>
    <col min="2564" max="2565" width="13.28515625" customWidth="1"/>
    <col min="2566" max="2566" width="13.7109375" customWidth="1"/>
    <col min="2817" max="2817" width="7.5703125" customWidth="1"/>
    <col min="2818" max="2818" width="37.5703125" customWidth="1"/>
    <col min="2820" max="2821" width="13.28515625" customWidth="1"/>
    <col min="2822" max="2822" width="13.7109375" customWidth="1"/>
    <col min="3073" max="3073" width="7.5703125" customWidth="1"/>
    <col min="3074" max="3074" width="37.5703125" customWidth="1"/>
    <col min="3076" max="3077" width="13.28515625" customWidth="1"/>
    <col min="3078" max="3078" width="13.7109375" customWidth="1"/>
    <col min="3329" max="3329" width="7.5703125" customWidth="1"/>
    <col min="3330" max="3330" width="37.5703125" customWidth="1"/>
    <col min="3332" max="3333" width="13.28515625" customWidth="1"/>
    <col min="3334" max="3334" width="13.7109375" customWidth="1"/>
    <col min="3585" max="3585" width="7.5703125" customWidth="1"/>
    <col min="3586" max="3586" width="37.5703125" customWidth="1"/>
    <col min="3588" max="3589" width="13.28515625" customWidth="1"/>
    <col min="3590" max="3590" width="13.7109375" customWidth="1"/>
    <col min="3841" max="3841" width="7.5703125" customWidth="1"/>
    <col min="3842" max="3842" width="37.5703125" customWidth="1"/>
    <col min="3844" max="3845" width="13.28515625" customWidth="1"/>
    <col min="3846" max="3846" width="13.7109375" customWidth="1"/>
    <col min="4097" max="4097" width="7.5703125" customWidth="1"/>
    <col min="4098" max="4098" width="37.5703125" customWidth="1"/>
    <col min="4100" max="4101" width="13.28515625" customWidth="1"/>
    <col min="4102" max="4102" width="13.7109375" customWidth="1"/>
    <col min="4353" max="4353" width="7.5703125" customWidth="1"/>
    <col min="4354" max="4354" width="37.5703125" customWidth="1"/>
    <col min="4356" max="4357" width="13.28515625" customWidth="1"/>
    <col min="4358" max="4358" width="13.7109375" customWidth="1"/>
    <col min="4609" max="4609" width="7.5703125" customWidth="1"/>
    <col min="4610" max="4610" width="37.5703125" customWidth="1"/>
    <col min="4612" max="4613" width="13.28515625" customWidth="1"/>
    <col min="4614" max="4614" width="13.7109375" customWidth="1"/>
    <col min="4865" max="4865" width="7.5703125" customWidth="1"/>
    <col min="4866" max="4866" width="37.5703125" customWidth="1"/>
    <col min="4868" max="4869" width="13.28515625" customWidth="1"/>
    <col min="4870" max="4870" width="13.7109375" customWidth="1"/>
    <col min="5121" max="5121" width="7.5703125" customWidth="1"/>
    <col min="5122" max="5122" width="37.5703125" customWidth="1"/>
    <col min="5124" max="5125" width="13.28515625" customWidth="1"/>
    <col min="5126" max="5126" width="13.7109375" customWidth="1"/>
    <col min="5377" max="5377" width="7.5703125" customWidth="1"/>
    <col min="5378" max="5378" width="37.5703125" customWidth="1"/>
    <col min="5380" max="5381" width="13.28515625" customWidth="1"/>
    <col min="5382" max="5382" width="13.7109375" customWidth="1"/>
    <col min="5633" max="5633" width="7.5703125" customWidth="1"/>
    <col min="5634" max="5634" width="37.5703125" customWidth="1"/>
    <col min="5636" max="5637" width="13.28515625" customWidth="1"/>
    <col min="5638" max="5638" width="13.7109375" customWidth="1"/>
    <col min="5889" max="5889" width="7.5703125" customWidth="1"/>
    <col min="5890" max="5890" width="37.5703125" customWidth="1"/>
    <col min="5892" max="5893" width="13.28515625" customWidth="1"/>
    <col min="5894" max="5894" width="13.7109375" customWidth="1"/>
    <col min="6145" max="6145" width="7.5703125" customWidth="1"/>
    <col min="6146" max="6146" width="37.5703125" customWidth="1"/>
    <col min="6148" max="6149" width="13.28515625" customWidth="1"/>
    <col min="6150" max="6150" width="13.7109375" customWidth="1"/>
    <col min="6401" max="6401" width="7.5703125" customWidth="1"/>
    <col min="6402" max="6402" width="37.5703125" customWidth="1"/>
    <col min="6404" max="6405" width="13.28515625" customWidth="1"/>
    <col min="6406" max="6406" width="13.7109375" customWidth="1"/>
    <col min="6657" max="6657" width="7.5703125" customWidth="1"/>
    <col min="6658" max="6658" width="37.5703125" customWidth="1"/>
    <col min="6660" max="6661" width="13.28515625" customWidth="1"/>
    <col min="6662" max="6662" width="13.7109375" customWidth="1"/>
    <col min="6913" max="6913" width="7.5703125" customWidth="1"/>
    <col min="6914" max="6914" width="37.5703125" customWidth="1"/>
    <col min="6916" max="6917" width="13.28515625" customWidth="1"/>
    <col min="6918" max="6918" width="13.7109375" customWidth="1"/>
    <col min="7169" max="7169" width="7.5703125" customWidth="1"/>
    <col min="7170" max="7170" width="37.5703125" customWidth="1"/>
    <col min="7172" max="7173" width="13.28515625" customWidth="1"/>
    <col min="7174" max="7174" width="13.7109375" customWidth="1"/>
    <col min="7425" max="7425" width="7.5703125" customWidth="1"/>
    <col min="7426" max="7426" width="37.5703125" customWidth="1"/>
    <col min="7428" max="7429" width="13.28515625" customWidth="1"/>
    <col min="7430" max="7430" width="13.7109375" customWidth="1"/>
    <col min="7681" max="7681" width="7.5703125" customWidth="1"/>
    <col min="7682" max="7682" width="37.5703125" customWidth="1"/>
    <col min="7684" max="7685" width="13.28515625" customWidth="1"/>
    <col min="7686" max="7686" width="13.7109375" customWidth="1"/>
    <col min="7937" max="7937" width="7.5703125" customWidth="1"/>
    <col min="7938" max="7938" width="37.5703125" customWidth="1"/>
    <col min="7940" max="7941" width="13.28515625" customWidth="1"/>
    <col min="7942" max="7942" width="13.7109375" customWidth="1"/>
    <col min="8193" max="8193" width="7.5703125" customWidth="1"/>
    <col min="8194" max="8194" width="37.5703125" customWidth="1"/>
    <col min="8196" max="8197" width="13.28515625" customWidth="1"/>
    <col min="8198" max="8198" width="13.7109375" customWidth="1"/>
    <col min="8449" max="8449" width="7.5703125" customWidth="1"/>
    <col min="8450" max="8450" width="37.5703125" customWidth="1"/>
    <col min="8452" max="8453" width="13.28515625" customWidth="1"/>
    <col min="8454" max="8454" width="13.7109375" customWidth="1"/>
    <col min="8705" max="8705" width="7.5703125" customWidth="1"/>
    <col min="8706" max="8706" width="37.5703125" customWidth="1"/>
    <col min="8708" max="8709" width="13.28515625" customWidth="1"/>
    <col min="8710" max="8710" width="13.7109375" customWidth="1"/>
    <col min="8961" max="8961" width="7.5703125" customWidth="1"/>
    <col min="8962" max="8962" width="37.5703125" customWidth="1"/>
    <col min="8964" max="8965" width="13.28515625" customWidth="1"/>
    <col min="8966" max="8966" width="13.7109375" customWidth="1"/>
    <col min="9217" max="9217" width="7.5703125" customWidth="1"/>
    <col min="9218" max="9218" width="37.5703125" customWidth="1"/>
    <col min="9220" max="9221" width="13.28515625" customWidth="1"/>
    <col min="9222" max="9222" width="13.7109375" customWidth="1"/>
    <col min="9473" max="9473" width="7.5703125" customWidth="1"/>
    <col min="9474" max="9474" width="37.5703125" customWidth="1"/>
    <col min="9476" max="9477" width="13.28515625" customWidth="1"/>
    <col min="9478" max="9478" width="13.7109375" customWidth="1"/>
    <col min="9729" max="9729" width="7.5703125" customWidth="1"/>
    <col min="9730" max="9730" width="37.5703125" customWidth="1"/>
    <col min="9732" max="9733" width="13.28515625" customWidth="1"/>
    <col min="9734" max="9734" width="13.7109375" customWidth="1"/>
    <col min="9985" max="9985" width="7.5703125" customWidth="1"/>
    <col min="9986" max="9986" width="37.5703125" customWidth="1"/>
    <col min="9988" max="9989" width="13.28515625" customWidth="1"/>
    <col min="9990" max="9990" width="13.7109375" customWidth="1"/>
    <col min="10241" max="10241" width="7.5703125" customWidth="1"/>
    <col min="10242" max="10242" width="37.5703125" customWidth="1"/>
    <col min="10244" max="10245" width="13.28515625" customWidth="1"/>
    <col min="10246" max="10246" width="13.7109375" customWidth="1"/>
    <col min="10497" max="10497" width="7.5703125" customWidth="1"/>
    <col min="10498" max="10498" width="37.5703125" customWidth="1"/>
    <col min="10500" max="10501" width="13.28515625" customWidth="1"/>
    <col min="10502" max="10502" width="13.7109375" customWidth="1"/>
    <col min="10753" max="10753" width="7.5703125" customWidth="1"/>
    <col min="10754" max="10754" width="37.5703125" customWidth="1"/>
    <col min="10756" max="10757" width="13.28515625" customWidth="1"/>
    <col min="10758" max="10758" width="13.7109375" customWidth="1"/>
    <col min="11009" max="11009" width="7.5703125" customWidth="1"/>
    <col min="11010" max="11010" width="37.5703125" customWidth="1"/>
    <col min="11012" max="11013" width="13.28515625" customWidth="1"/>
    <col min="11014" max="11014" width="13.7109375" customWidth="1"/>
    <col min="11265" max="11265" width="7.5703125" customWidth="1"/>
    <col min="11266" max="11266" width="37.5703125" customWidth="1"/>
    <col min="11268" max="11269" width="13.28515625" customWidth="1"/>
    <col min="11270" max="11270" width="13.7109375" customWidth="1"/>
    <col min="11521" max="11521" width="7.5703125" customWidth="1"/>
    <col min="11522" max="11522" width="37.5703125" customWidth="1"/>
    <col min="11524" max="11525" width="13.28515625" customWidth="1"/>
    <col min="11526" max="11526" width="13.7109375" customWidth="1"/>
    <col min="11777" max="11777" width="7.5703125" customWidth="1"/>
    <col min="11778" max="11778" width="37.5703125" customWidth="1"/>
    <col min="11780" max="11781" width="13.28515625" customWidth="1"/>
    <col min="11782" max="11782" width="13.7109375" customWidth="1"/>
    <col min="12033" max="12033" width="7.5703125" customWidth="1"/>
    <col min="12034" max="12034" width="37.5703125" customWidth="1"/>
    <col min="12036" max="12037" width="13.28515625" customWidth="1"/>
    <col min="12038" max="12038" width="13.7109375" customWidth="1"/>
    <col min="12289" max="12289" width="7.5703125" customWidth="1"/>
    <col min="12290" max="12290" width="37.5703125" customWidth="1"/>
    <col min="12292" max="12293" width="13.28515625" customWidth="1"/>
    <col min="12294" max="12294" width="13.7109375" customWidth="1"/>
    <col min="12545" max="12545" width="7.5703125" customWidth="1"/>
    <col min="12546" max="12546" width="37.5703125" customWidth="1"/>
    <col min="12548" max="12549" width="13.28515625" customWidth="1"/>
    <col min="12550" max="12550" width="13.7109375" customWidth="1"/>
    <col min="12801" max="12801" width="7.5703125" customWidth="1"/>
    <col min="12802" max="12802" width="37.5703125" customWidth="1"/>
    <col min="12804" max="12805" width="13.28515625" customWidth="1"/>
    <col min="12806" max="12806" width="13.7109375" customWidth="1"/>
    <col min="13057" max="13057" width="7.5703125" customWidth="1"/>
    <col min="13058" max="13058" width="37.5703125" customWidth="1"/>
    <col min="13060" max="13061" width="13.28515625" customWidth="1"/>
    <col min="13062" max="13062" width="13.7109375" customWidth="1"/>
    <col min="13313" max="13313" width="7.5703125" customWidth="1"/>
    <col min="13314" max="13314" width="37.5703125" customWidth="1"/>
    <col min="13316" max="13317" width="13.28515625" customWidth="1"/>
    <col min="13318" max="13318" width="13.7109375" customWidth="1"/>
    <col min="13569" max="13569" width="7.5703125" customWidth="1"/>
    <col min="13570" max="13570" width="37.5703125" customWidth="1"/>
    <col min="13572" max="13573" width="13.28515625" customWidth="1"/>
    <col min="13574" max="13574" width="13.7109375" customWidth="1"/>
    <col min="13825" max="13825" width="7.5703125" customWidth="1"/>
    <col min="13826" max="13826" width="37.5703125" customWidth="1"/>
    <col min="13828" max="13829" width="13.28515625" customWidth="1"/>
    <col min="13830" max="13830" width="13.7109375" customWidth="1"/>
    <col min="14081" max="14081" width="7.5703125" customWidth="1"/>
    <col min="14082" max="14082" width="37.5703125" customWidth="1"/>
    <col min="14084" max="14085" width="13.28515625" customWidth="1"/>
    <col min="14086" max="14086" width="13.7109375" customWidth="1"/>
    <col min="14337" max="14337" width="7.5703125" customWidth="1"/>
    <col min="14338" max="14338" width="37.5703125" customWidth="1"/>
    <col min="14340" max="14341" width="13.28515625" customWidth="1"/>
    <col min="14342" max="14342" width="13.7109375" customWidth="1"/>
    <col min="14593" max="14593" width="7.5703125" customWidth="1"/>
    <col min="14594" max="14594" width="37.5703125" customWidth="1"/>
    <col min="14596" max="14597" width="13.28515625" customWidth="1"/>
    <col min="14598" max="14598" width="13.7109375" customWidth="1"/>
    <col min="14849" max="14849" width="7.5703125" customWidth="1"/>
    <col min="14850" max="14850" width="37.5703125" customWidth="1"/>
    <col min="14852" max="14853" width="13.28515625" customWidth="1"/>
    <col min="14854" max="14854" width="13.7109375" customWidth="1"/>
    <col min="15105" max="15105" width="7.5703125" customWidth="1"/>
    <col min="15106" max="15106" width="37.5703125" customWidth="1"/>
    <col min="15108" max="15109" width="13.28515625" customWidth="1"/>
    <col min="15110" max="15110" width="13.7109375" customWidth="1"/>
    <col min="15361" max="15361" width="7.5703125" customWidth="1"/>
    <col min="15362" max="15362" width="37.5703125" customWidth="1"/>
    <col min="15364" max="15365" width="13.28515625" customWidth="1"/>
    <col min="15366" max="15366" width="13.7109375" customWidth="1"/>
    <col min="15617" max="15617" width="7.5703125" customWidth="1"/>
    <col min="15618" max="15618" width="37.5703125" customWidth="1"/>
    <col min="15620" max="15621" width="13.28515625" customWidth="1"/>
    <col min="15622" max="15622" width="13.7109375" customWidth="1"/>
    <col min="15873" max="15873" width="7.5703125" customWidth="1"/>
    <col min="15874" max="15874" width="37.5703125" customWidth="1"/>
    <col min="15876" max="15877" width="13.28515625" customWidth="1"/>
    <col min="15878" max="15878" width="13.7109375" customWidth="1"/>
    <col min="16129" max="16129" width="7.5703125" customWidth="1"/>
    <col min="16130" max="16130" width="37.5703125" customWidth="1"/>
    <col min="16132" max="16133" width="13.28515625" customWidth="1"/>
    <col min="16134" max="16134" width="13.7109375" customWidth="1"/>
  </cols>
  <sheetData>
    <row r="1" spans="1:7" x14ac:dyDescent="0.25">
      <c r="A1" s="1"/>
      <c r="C1" s="2"/>
      <c r="D1" s="2"/>
      <c r="E1" s="2"/>
      <c r="F1" s="2"/>
    </row>
    <row r="2" spans="1:7" x14ac:dyDescent="0.25">
      <c r="A2" s="1"/>
      <c r="B2" s="2"/>
      <c r="C2" s="2"/>
      <c r="D2" s="2"/>
      <c r="E2" s="2"/>
      <c r="F2" s="2"/>
    </row>
    <row r="3" spans="1:7" ht="16.5" x14ac:dyDescent="0.25">
      <c r="A3" s="80"/>
      <c r="B3" s="98" t="s">
        <v>291</v>
      </c>
      <c r="C3" s="97"/>
      <c r="D3" s="97"/>
      <c r="E3" s="97"/>
      <c r="F3" s="97"/>
      <c r="G3" s="26"/>
    </row>
    <row r="4" spans="1:7" x14ac:dyDescent="0.25">
      <c r="A4" s="1"/>
      <c r="B4" s="2"/>
      <c r="C4" s="2"/>
      <c r="D4" s="2"/>
      <c r="E4" s="2"/>
      <c r="F4" s="2"/>
    </row>
    <row r="5" spans="1:7" x14ac:dyDescent="0.25">
      <c r="B5" s="3" t="s">
        <v>0</v>
      </c>
      <c r="C5" s="2" t="s">
        <v>290</v>
      </c>
      <c r="D5" s="2"/>
      <c r="E5" s="2"/>
      <c r="F5" s="2"/>
    </row>
    <row r="6" spans="1:7" x14ac:dyDescent="0.25">
      <c r="B6" s="3"/>
      <c r="C6" s="2" t="s">
        <v>286</v>
      </c>
      <c r="D6" s="2"/>
      <c r="E6" s="2"/>
      <c r="F6" s="2"/>
    </row>
    <row r="7" spans="1:7" x14ac:dyDescent="0.25">
      <c r="B7" s="3" t="s">
        <v>2</v>
      </c>
      <c r="C7" s="2" t="s">
        <v>283</v>
      </c>
      <c r="D7" s="2"/>
      <c r="E7" s="2"/>
      <c r="F7" s="2"/>
    </row>
    <row r="8" spans="1:7" x14ac:dyDescent="0.25">
      <c r="B8" s="1"/>
      <c r="C8" s="2" t="s">
        <v>289</v>
      </c>
      <c r="D8" s="2"/>
      <c r="E8" s="2"/>
      <c r="F8" s="2"/>
    </row>
    <row r="9" spans="1:7" x14ac:dyDescent="0.25">
      <c r="B9" s="1"/>
      <c r="C9" s="2"/>
      <c r="D9" s="2"/>
      <c r="E9" s="2"/>
      <c r="F9" s="2"/>
    </row>
    <row r="10" spans="1:7" x14ac:dyDescent="0.25">
      <c r="B10" s="3" t="s">
        <v>3</v>
      </c>
      <c r="C10" s="2" t="s">
        <v>4</v>
      </c>
      <c r="D10" s="2"/>
      <c r="E10" s="2"/>
      <c r="F10" s="2"/>
    </row>
    <row r="11" spans="1:7" x14ac:dyDescent="0.25">
      <c r="B11" s="3"/>
      <c r="C11" s="2"/>
      <c r="D11" s="2"/>
      <c r="E11" s="2"/>
      <c r="F11" s="2"/>
    </row>
    <row r="12" spans="1:7" x14ac:dyDescent="0.25">
      <c r="B12" s="3" t="s">
        <v>5</v>
      </c>
      <c r="C12" s="4" t="s">
        <v>4</v>
      </c>
      <c r="D12" s="2"/>
      <c r="E12" s="2"/>
      <c r="F12" s="2"/>
    </row>
    <row r="13" spans="1:7" x14ac:dyDescent="0.25">
      <c r="A13" s="3"/>
      <c r="B13" s="2"/>
      <c r="C13" s="2"/>
      <c r="D13" s="2"/>
      <c r="E13" s="2"/>
      <c r="F13" s="5"/>
    </row>
    <row r="14" spans="1:7" x14ac:dyDescent="0.25">
      <c r="A14" s="86"/>
      <c r="B14" s="2"/>
      <c r="C14" s="2"/>
      <c r="D14" s="2"/>
      <c r="E14" s="2"/>
      <c r="F14" s="5"/>
    </row>
    <row r="15" spans="1:7" x14ac:dyDescent="0.25">
      <c r="A15" s="78"/>
      <c r="B15" s="6" t="s">
        <v>264</v>
      </c>
      <c r="C15" s="7"/>
      <c r="D15" s="8"/>
      <c r="E15" s="8"/>
      <c r="F15" s="9"/>
    </row>
    <row r="16" spans="1:7" x14ac:dyDescent="0.25">
      <c r="A16" s="10"/>
      <c r="B16" s="11"/>
      <c r="C16" s="12"/>
      <c r="D16" s="13"/>
      <c r="E16" s="13"/>
      <c r="F16" s="14"/>
    </row>
    <row r="17" spans="1:6" x14ac:dyDescent="0.25">
      <c r="A17" s="15"/>
      <c r="B17" s="12" t="s">
        <v>25</v>
      </c>
      <c r="C17" s="12"/>
      <c r="D17" s="13"/>
      <c r="E17" s="16"/>
      <c r="F17" s="17">
        <f>F63</f>
        <v>0</v>
      </c>
    </row>
    <row r="18" spans="1:6" x14ac:dyDescent="0.25">
      <c r="A18" s="15"/>
      <c r="B18" s="18"/>
      <c r="C18" s="12"/>
      <c r="D18" s="13"/>
      <c r="E18" s="13"/>
      <c r="F18" s="17"/>
    </row>
    <row r="19" spans="1:6" x14ac:dyDescent="0.25">
      <c r="A19" s="15"/>
      <c r="B19" s="12" t="s">
        <v>26</v>
      </c>
      <c r="C19" s="12"/>
      <c r="D19" s="13"/>
      <c r="E19" s="16"/>
      <c r="F19" s="17">
        <f>F133</f>
        <v>0</v>
      </c>
    </row>
    <row r="20" spans="1:6" x14ac:dyDescent="0.25">
      <c r="A20" s="15"/>
      <c r="B20" s="18"/>
      <c r="C20" s="12"/>
      <c r="D20" s="13"/>
      <c r="E20" s="13"/>
      <c r="F20" s="17"/>
    </row>
    <row r="21" spans="1:6" x14ac:dyDescent="0.25">
      <c r="A21" s="15"/>
      <c r="B21" s="12" t="s">
        <v>27</v>
      </c>
      <c r="C21" s="12"/>
      <c r="D21" s="13"/>
      <c r="E21" s="16"/>
      <c r="F21" s="17">
        <f>F172</f>
        <v>0</v>
      </c>
    </row>
    <row r="22" spans="1:6" x14ac:dyDescent="0.25">
      <c r="A22" s="15"/>
      <c r="B22" s="18"/>
      <c r="C22" s="12"/>
      <c r="D22" s="13"/>
      <c r="E22" s="13"/>
      <c r="F22" s="17"/>
    </row>
    <row r="23" spans="1:6" x14ac:dyDescent="0.25">
      <c r="A23" s="15"/>
      <c r="B23" s="12" t="s">
        <v>29</v>
      </c>
      <c r="C23" s="12"/>
      <c r="D23" s="13"/>
      <c r="E23" s="13"/>
      <c r="F23" s="17">
        <f>F215</f>
        <v>0</v>
      </c>
    </row>
    <row r="24" spans="1:6" x14ac:dyDescent="0.25">
      <c r="A24" s="15"/>
      <c r="B24" s="12"/>
      <c r="C24" s="12"/>
      <c r="D24" s="13"/>
      <c r="E24" s="13"/>
      <c r="F24" s="17"/>
    </row>
    <row r="25" spans="1:6" x14ac:dyDescent="0.25">
      <c r="A25" s="15"/>
      <c r="B25" s="1" t="s">
        <v>31</v>
      </c>
      <c r="C25" s="12"/>
      <c r="D25" s="13"/>
      <c r="E25" s="16"/>
      <c r="F25" s="17">
        <f>F264</f>
        <v>0</v>
      </c>
    </row>
    <row r="26" spans="1:6" ht="15.75" thickBot="1" x14ac:dyDescent="0.3">
      <c r="A26" s="15"/>
      <c r="B26" s="18"/>
      <c r="C26" s="12"/>
      <c r="D26" s="13"/>
      <c r="E26" s="13"/>
      <c r="F26" s="17"/>
    </row>
    <row r="27" spans="1:6" ht="15.75" thickBot="1" x14ac:dyDescent="0.3">
      <c r="A27" s="10"/>
      <c r="B27" s="19" t="s">
        <v>265</v>
      </c>
      <c r="C27" s="20"/>
      <c r="D27" s="21"/>
      <c r="E27" s="21"/>
      <c r="F27" s="22">
        <f>SUM(F17:F26)</f>
        <v>0</v>
      </c>
    </row>
    <row r="28" spans="1:6" x14ac:dyDescent="0.25">
      <c r="A28" s="1"/>
      <c r="B28" s="1"/>
      <c r="C28" s="1"/>
      <c r="D28" s="1"/>
      <c r="E28" s="1"/>
      <c r="F28" s="14"/>
    </row>
    <row r="29" spans="1:6" x14ac:dyDescent="0.25">
      <c r="A29" s="1"/>
      <c r="B29" s="1"/>
      <c r="C29" s="1"/>
      <c r="D29" s="1"/>
      <c r="E29" s="1"/>
      <c r="F29" s="14"/>
    </row>
    <row r="30" spans="1:6" x14ac:dyDescent="0.25">
      <c r="A30" s="1"/>
      <c r="B30" s="1"/>
      <c r="C30" s="1"/>
      <c r="D30" s="1"/>
      <c r="E30" s="1"/>
      <c r="F30" s="14"/>
    </row>
    <row r="31" spans="1:6" x14ac:dyDescent="0.25">
      <c r="A31" s="1"/>
      <c r="B31" s="2"/>
      <c r="C31" s="2"/>
      <c r="D31" s="2"/>
      <c r="E31" s="2"/>
      <c r="F31" s="5"/>
    </row>
    <row r="32" spans="1:6" x14ac:dyDescent="0.25">
      <c r="A32" s="1"/>
      <c r="B32" s="2"/>
      <c r="C32" s="2"/>
      <c r="D32" s="2"/>
      <c r="E32" s="2"/>
      <c r="F32" s="5"/>
    </row>
    <row r="33" spans="1:6" x14ac:dyDescent="0.25">
      <c r="A33" s="1"/>
      <c r="B33" s="2"/>
      <c r="C33" s="2"/>
      <c r="D33" s="2"/>
      <c r="E33" s="2"/>
      <c r="F33" s="5"/>
    </row>
    <row r="34" spans="1:6" x14ac:dyDescent="0.25">
      <c r="A34" s="1"/>
      <c r="B34" s="2"/>
      <c r="C34" s="2"/>
      <c r="D34" s="2"/>
      <c r="E34" s="2"/>
      <c r="F34" s="5"/>
    </row>
    <row r="35" spans="1:6" x14ac:dyDescent="0.25">
      <c r="A35" s="1"/>
      <c r="B35" s="2"/>
      <c r="C35" s="2"/>
      <c r="D35" s="2"/>
      <c r="E35" s="2"/>
      <c r="F35" s="5"/>
    </row>
    <row r="36" spans="1:6" x14ac:dyDescent="0.25">
      <c r="A36" s="1"/>
      <c r="B36" s="1" t="s">
        <v>23</v>
      </c>
      <c r="C36" s="2"/>
      <c r="D36" s="2"/>
      <c r="E36" s="2"/>
      <c r="F36" s="5"/>
    </row>
    <row r="37" spans="1:6" x14ac:dyDescent="0.25">
      <c r="A37" s="1"/>
      <c r="B37" s="2"/>
      <c r="C37" s="2"/>
      <c r="D37" s="2"/>
      <c r="E37" s="2"/>
      <c r="F37" s="5"/>
    </row>
    <row r="38" spans="1:6" x14ac:dyDescent="0.25">
      <c r="A38" s="1"/>
      <c r="B38" s="2"/>
      <c r="C38" s="2"/>
      <c r="D38" s="2"/>
      <c r="E38" s="2"/>
      <c r="F38" s="5"/>
    </row>
    <row r="39" spans="1:6" x14ac:dyDescent="0.25">
      <c r="A39" s="1"/>
      <c r="B39" s="2"/>
      <c r="C39" s="2"/>
      <c r="D39" s="2"/>
      <c r="E39" s="2"/>
      <c r="F39" s="5"/>
    </row>
    <row r="40" spans="1:6" x14ac:dyDescent="0.25">
      <c r="A40" s="1"/>
      <c r="B40" s="2"/>
      <c r="C40" s="2"/>
      <c r="D40" s="2"/>
      <c r="E40" s="2"/>
      <c r="F40" s="5"/>
    </row>
    <row r="41" spans="1:6" x14ac:dyDescent="0.25">
      <c r="A41" s="1"/>
      <c r="B41" s="2"/>
      <c r="C41" s="2"/>
      <c r="D41" s="2"/>
      <c r="E41" s="2"/>
      <c r="F41" s="5"/>
    </row>
    <row r="42" spans="1:6" x14ac:dyDescent="0.25">
      <c r="A42" s="1"/>
      <c r="B42" s="2"/>
      <c r="C42" s="2"/>
      <c r="D42" s="2"/>
      <c r="E42" s="2"/>
      <c r="F42" s="5"/>
    </row>
    <row r="43" spans="1:6" x14ac:dyDescent="0.25">
      <c r="A43" s="1"/>
      <c r="B43" s="2"/>
      <c r="C43" s="2"/>
      <c r="D43" s="2"/>
      <c r="E43" s="2"/>
      <c r="F43" s="5"/>
    </row>
    <row r="44" spans="1:6" x14ac:dyDescent="0.25">
      <c r="A44" s="1"/>
      <c r="B44" s="2"/>
      <c r="C44" s="2"/>
      <c r="D44" s="2"/>
      <c r="E44" s="2"/>
      <c r="F44" s="5"/>
    </row>
    <row r="45" spans="1:6" x14ac:dyDescent="0.25">
      <c r="A45" s="1"/>
      <c r="B45" s="2"/>
      <c r="C45" s="2"/>
      <c r="D45" s="2"/>
      <c r="E45" s="2"/>
      <c r="F45" s="5"/>
    </row>
    <row r="46" spans="1:6" x14ac:dyDescent="0.25">
      <c r="A46" s="1"/>
      <c r="B46" s="2"/>
      <c r="C46" s="2"/>
      <c r="D46" s="2"/>
      <c r="E46" s="2"/>
      <c r="F46" s="5"/>
    </row>
    <row r="47" spans="1:6" x14ac:dyDescent="0.25">
      <c r="A47" s="1"/>
      <c r="B47" s="2"/>
      <c r="C47" s="2"/>
      <c r="D47" s="2"/>
      <c r="E47" s="2"/>
      <c r="F47" s="5"/>
    </row>
    <row r="48" spans="1:6" x14ac:dyDescent="0.25">
      <c r="A48" s="1"/>
      <c r="B48" s="2"/>
      <c r="C48" s="2"/>
      <c r="D48" s="2"/>
      <c r="E48" s="2"/>
      <c r="F48" s="5"/>
    </row>
    <row r="49" spans="1:6" x14ac:dyDescent="0.25">
      <c r="A49" s="1"/>
      <c r="B49" s="2"/>
      <c r="C49" s="2"/>
      <c r="D49" s="2"/>
      <c r="E49" s="2"/>
      <c r="F49" s="5"/>
    </row>
    <row r="50" spans="1:6" x14ac:dyDescent="0.25">
      <c r="A50" s="1"/>
      <c r="B50" s="2"/>
      <c r="C50" s="2"/>
      <c r="D50" s="2"/>
      <c r="E50" s="2"/>
      <c r="F50" s="5"/>
    </row>
    <row r="51" spans="1:6" x14ac:dyDescent="0.25">
      <c r="A51" s="1"/>
      <c r="B51" s="2"/>
      <c r="C51" s="2"/>
      <c r="D51" s="2"/>
      <c r="E51" s="2"/>
      <c r="F51" s="5"/>
    </row>
    <row r="52" spans="1:6" x14ac:dyDescent="0.25">
      <c r="A52" s="10"/>
      <c r="B52" s="27" t="s">
        <v>33</v>
      </c>
      <c r="C52" s="27" t="s">
        <v>34</v>
      </c>
      <c r="D52" s="28" t="s">
        <v>35</v>
      </c>
      <c r="E52" s="28" t="s">
        <v>36</v>
      </c>
      <c r="F52" s="29" t="s">
        <v>37</v>
      </c>
    </row>
    <row r="53" spans="1:6" x14ac:dyDescent="0.25">
      <c r="A53" s="10"/>
      <c r="B53" s="30"/>
      <c r="C53" s="30"/>
      <c r="D53" s="31"/>
      <c r="E53" s="31"/>
      <c r="F53" s="32"/>
    </row>
    <row r="54" spans="1:6" x14ac:dyDescent="0.25">
      <c r="A54" s="10" t="s">
        <v>38</v>
      </c>
      <c r="B54" s="11" t="s">
        <v>39</v>
      </c>
      <c r="C54" s="12"/>
      <c r="D54" s="13"/>
      <c r="E54" s="13"/>
      <c r="F54" s="14"/>
    </row>
    <row r="55" spans="1:6" x14ac:dyDescent="0.25">
      <c r="A55" s="10"/>
      <c r="B55" s="11"/>
      <c r="C55" s="12"/>
      <c r="D55" s="13"/>
      <c r="E55" s="13"/>
      <c r="F55" s="14"/>
    </row>
    <row r="56" spans="1:6" x14ac:dyDescent="0.25">
      <c r="A56" s="33" t="s">
        <v>40</v>
      </c>
      <c r="B56" s="1" t="s">
        <v>41</v>
      </c>
      <c r="C56" s="12"/>
      <c r="D56" s="13"/>
      <c r="E56" s="13"/>
      <c r="F56" s="14"/>
    </row>
    <row r="57" spans="1:6" x14ac:dyDescent="0.25">
      <c r="A57" s="10"/>
      <c r="B57" s="11"/>
      <c r="C57" s="34" t="s">
        <v>42</v>
      </c>
      <c r="D57" s="23">
        <v>5</v>
      </c>
      <c r="E57" s="35"/>
      <c r="F57" s="17">
        <f>D57*E57</f>
        <v>0</v>
      </c>
    </row>
    <row r="58" spans="1:6" x14ac:dyDescent="0.25">
      <c r="A58" s="10"/>
      <c r="B58" s="11"/>
      <c r="C58" s="34"/>
      <c r="D58" s="23"/>
      <c r="E58" s="23"/>
      <c r="F58" s="17"/>
    </row>
    <row r="59" spans="1:6" x14ac:dyDescent="0.25">
      <c r="A59" s="33" t="s">
        <v>60</v>
      </c>
      <c r="B59" s="12" t="s">
        <v>61</v>
      </c>
      <c r="C59" s="12"/>
      <c r="D59" s="13"/>
      <c r="E59" s="16"/>
      <c r="F59" s="14"/>
    </row>
    <row r="60" spans="1:6" x14ac:dyDescent="0.25">
      <c r="A60" s="33"/>
      <c r="B60" s="12" t="s">
        <v>62</v>
      </c>
      <c r="C60" s="12"/>
      <c r="D60" s="13"/>
      <c r="E60" s="16"/>
      <c r="F60" s="14"/>
    </row>
    <row r="61" spans="1:6" x14ac:dyDescent="0.25">
      <c r="A61" s="33"/>
      <c r="B61" s="12" t="s">
        <v>46</v>
      </c>
      <c r="C61" s="34" t="s">
        <v>63</v>
      </c>
      <c r="D61" s="79">
        <v>1</v>
      </c>
      <c r="E61" s="35"/>
      <c r="F61" s="17">
        <f>D61*E61</f>
        <v>0</v>
      </c>
    </row>
    <row r="62" spans="1:6" ht="15.75" thickBot="1" x14ac:dyDescent="0.3">
      <c r="A62" s="33"/>
      <c r="B62" s="12"/>
      <c r="C62" s="12"/>
      <c r="D62" s="13"/>
      <c r="E62" s="16"/>
      <c r="F62" s="14"/>
    </row>
    <row r="63" spans="1:6" ht="15.75" thickBot="1" x14ac:dyDescent="0.3">
      <c r="A63" s="10"/>
      <c r="B63" s="38" t="s">
        <v>25</v>
      </c>
      <c r="C63" s="39"/>
      <c r="D63" s="40"/>
      <c r="E63" s="41"/>
      <c r="F63" s="42">
        <f>SUM(F57:F62)</f>
        <v>0</v>
      </c>
    </row>
    <row r="64" spans="1:6" x14ac:dyDescent="0.25">
      <c r="A64" s="10"/>
      <c r="B64" s="12"/>
      <c r="C64" s="12"/>
      <c r="D64" s="13"/>
      <c r="E64" s="16"/>
      <c r="F64" s="14"/>
    </row>
    <row r="65" spans="1:6" x14ac:dyDescent="0.25">
      <c r="A65" s="10"/>
      <c r="B65" s="12"/>
      <c r="C65" s="12"/>
      <c r="D65" s="13"/>
      <c r="E65" s="16"/>
      <c r="F65" s="14"/>
    </row>
    <row r="66" spans="1:6" x14ac:dyDescent="0.25">
      <c r="A66" s="10"/>
      <c r="B66" s="12"/>
      <c r="C66" s="12"/>
      <c r="D66" s="13"/>
      <c r="E66" s="16"/>
      <c r="F66" s="14"/>
    </row>
    <row r="67" spans="1:6" x14ac:dyDescent="0.25">
      <c r="A67" s="10"/>
      <c r="B67" s="12"/>
      <c r="C67" s="12"/>
      <c r="D67" s="13"/>
      <c r="E67" s="16"/>
      <c r="F67" s="14"/>
    </row>
    <row r="68" spans="1:6" x14ac:dyDescent="0.25">
      <c r="A68" s="10"/>
      <c r="B68" s="12"/>
      <c r="C68" s="12"/>
      <c r="D68" s="13"/>
      <c r="E68" s="16"/>
      <c r="F68" s="14"/>
    </row>
    <row r="69" spans="1:6" x14ac:dyDescent="0.25">
      <c r="A69" s="10"/>
      <c r="B69" s="12"/>
      <c r="C69" s="12"/>
      <c r="D69" s="13"/>
      <c r="E69" s="16"/>
      <c r="F69" s="14"/>
    </row>
    <row r="70" spans="1:6" x14ac:dyDescent="0.25">
      <c r="A70" s="10"/>
      <c r="B70" s="12"/>
      <c r="C70" s="12"/>
      <c r="D70" s="13"/>
      <c r="E70" s="16"/>
      <c r="F70" s="14"/>
    </row>
    <row r="71" spans="1:6" x14ac:dyDescent="0.25">
      <c r="A71" s="10"/>
      <c r="B71" s="12"/>
      <c r="C71" s="12"/>
      <c r="D71" s="13"/>
      <c r="E71" s="16"/>
      <c r="F71" s="14"/>
    </row>
    <row r="72" spans="1:6" x14ac:dyDescent="0.25">
      <c r="A72" s="10"/>
      <c r="B72" s="12"/>
      <c r="C72" s="12"/>
      <c r="D72" s="13"/>
      <c r="E72" s="16"/>
      <c r="F72" s="14"/>
    </row>
    <row r="73" spans="1:6" x14ac:dyDescent="0.25">
      <c r="A73" s="10"/>
      <c r="B73" s="12"/>
      <c r="C73" s="12"/>
      <c r="D73" s="13"/>
      <c r="E73" s="16"/>
      <c r="F73" s="14"/>
    </row>
    <row r="74" spans="1:6" x14ac:dyDescent="0.25">
      <c r="A74" s="10"/>
      <c r="B74" s="12"/>
      <c r="C74" s="12"/>
      <c r="D74" s="13"/>
      <c r="E74" s="16"/>
      <c r="F74" s="14"/>
    </row>
    <row r="75" spans="1:6" x14ac:dyDescent="0.25">
      <c r="A75" s="10"/>
      <c r="B75" s="12"/>
      <c r="C75" s="12"/>
      <c r="D75" s="13"/>
      <c r="E75" s="16"/>
      <c r="F75" s="14"/>
    </row>
    <row r="76" spans="1:6" x14ac:dyDescent="0.25">
      <c r="A76" s="10"/>
      <c r="B76" s="12"/>
      <c r="C76" s="12"/>
      <c r="D76" s="13"/>
      <c r="E76" s="16"/>
      <c r="F76" s="14"/>
    </row>
    <row r="77" spans="1:6" x14ac:dyDescent="0.25">
      <c r="A77" s="10"/>
      <c r="B77" s="12"/>
      <c r="C77" s="12"/>
      <c r="D77" s="13"/>
      <c r="E77" s="16"/>
      <c r="F77" s="14"/>
    </row>
    <row r="78" spans="1:6" x14ac:dyDescent="0.25">
      <c r="A78" s="10"/>
      <c r="B78" s="12"/>
      <c r="C78" s="12"/>
      <c r="D78" s="13"/>
      <c r="E78" s="16"/>
      <c r="F78" s="14"/>
    </row>
    <row r="79" spans="1:6" x14ac:dyDescent="0.25">
      <c r="A79" s="10"/>
      <c r="B79" s="12"/>
      <c r="C79" s="12"/>
      <c r="D79" s="13"/>
      <c r="E79" s="16"/>
      <c r="F79" s="14"/>
    </row>
    <row r="80" spans="1:6" x14ac:dyDescent="0.25">
      <c r="A80" s="10"/>
      <c r="B80" s="12"/>
      <c r="C80" s="12"/>
      <c r="D80" s="13"/>
      <c r="E80" s="16"/>
      <c r="F80" s="14"/>
    </row>
    <row r="81" spans="1:6" x14ac:dyDescent="0.25">
      <c r="A81" s="10"/>
      <c r="B81" s="12"/>
      <c r="C81" s="12"/>
      <c r="D81" s="13"/>
      <c r="E81" s="16"/>
      <c r="F81" s="14"/>
    </row>
    <row r="82" spans="1:6" x14ac:dyDescent="0.25">
      <c r="A82" s="10"/>
      <c r="B82" s="12"/>
      <c r="C82" s="12"/>
      <c r="D82" s="13"/>
      <c r="E82" s="16"/>
      <c r="F82" s="14"/>
    </row>
    <row r="83" spans="1:6" x14ac:dyDescent="0.25">
      <c r="A83" s="10"/>
      <c r="B83" s="12"/>
      <c r="C83" s="12"/>
      <c r="D83" s="13"/>
      <c r="E83" s="16"/>
      <c r="F83" s="14"/>
    </row>
    <row r="84" spans="1:6" x14ac:dyDescent="0.25">
      <c r="A84" s="10"/>
      <c r="B84" s="12"/>
      <c r="C84" s="12"/>
      <c r="D84" s="13"/>
      <c r="E84" s="16"/>
      <c r="F84" s="14"/>
    </row>
    <row r="85" spans="1:6" x14ac:dyDescent="0.25">
      <c r="A85" s="10"/>
      <c r="B85" s="12"/>
      <c r="C85" s="12"/>
      <c r="D85" s="13"/>
      <c r="E85" s="16"/>
      <c r="F85" s="14"/>
    </row>
    <row r="86" spans="1:6" x14ac:dyDescent="0.25">
      <c r="A86" s="10"/>
      <c r="B86" s="12"/>
      <c r="C86" s="12"/>
      <c r="D86" s="13"/>
      <c r="E86" s="16"/>
      <c r="F86" s="14"/>
    </row>
    <row r="87" spans="1:6" x14ac:dyDescent="0.25">
      <c r="A87" s="10"/>
      <c r="B87" s="12"/>
      <c r="C87" s="12"/>
      <c r="D87" s="13"/>
      <c r="E87" s="16"/>
      <c r="F87" s="14"/>
    </row>
    <row r="88" spans="1:6" x14ac:dyDescent="0.25">
      <c r="A88" s="10"/>
      <c r="B88" s="12"/>
      <c r="C88" s="12"/>
      <c r="D88" s="13"/>
      <c r="E88" s="16"/>
      <c r="F88" s="14"/>
    </row>
    <row r="89" spans="1:6" x14ac:dyDescent="0.25">
      <c r="A89" s="10"/>
      <c r="B89" s="12"/>
      <c r="C89" s="12"/>
      <c r="D89" s="13"/>
      <c r="E89" s="16"/>
      <c r="F89" s="14"/>
    </row>
    <row r="90" spans="1:6" x14ac:dyDescent="0.25">
      <c r="A90" s="10"/>
      <c r="B90" s="12"/>
      <c r="C90" s="12"/>
      <c r="D90" s="13"/>
      <c r="E90" s="16"/>
      <c r="F90" s="14"/>
    </row>
    <row r="91" spans="1:6" x14ac:dyDescent="0.25">
      <c r="A91" s="10"/>
      <c r="B91" s="12"/>
      <c r="C91" s="12"/>
      <c r="D91" s="13"/>
      <c r="E91" s="16"/>
      <c r="F91" s="14"/>
    </row>
    <row r="92" spans="1:6" x14ac:dyDescent="0.25">
      <c r="A92" s="10"/>
      <c r="B92" s="12"/>
      <c r="C92" s="12"/>
      <c r="D92" s="13"/>
      <c r="E92" s="16"/>
      <c r="F92" s="14"/>
    </row>
    <row r="93" spans="1:6" x14ac:dyDescent="0.25">
      <c r="A93" s="10"/>
      <c r="B93" s="12"/>
      <c r="C93" s="12"/>
      <c r="D93" s="13"/>
      <c r="E93" s="16"/>
      <c r="F93" s="14"/>
    </row>
    <row r="94" spans="1:6" x14ac:dyDescent="0.25">
      <c r="A94" s="10"/>
      <c r="B94" s="12"/>
      <c r="C94" s="12"/>
      <c r="D94" s="13"/>
      <c r="E94" s="16"/>
      <c r="F94" s="14"/>
    </row>
    <row r="95" spans="1:6" x14ac:dyDescent="0.25">
      <c r="A95" s="10"/>
      <c r="B95" s="12"/>
      <c r="C95" s="12"/>
      <c r="D95" s="13"/>
      <c r="E95" s="16"/>
      <c r="F95" s="14"/>
    </row>
    <row r="96" spans="1:6" x14ac:dyDescent="0.25">
      <c r="A96" s="10"/>
      <c r="B96" s="12"/>
      <c r="C96" s="12"/>
      <c r="D96" s="13"/>
      <c r="E96" s="16"/>
      <c r="F96" s="14"/>
    </row>
    <row r="97" spans="1:6" x14ac:dyDescent="0.25">
      <c r="A97" s="10"/>
      <c r="B97" s="12"/>
      <c r="C97" s="12"/>
      <c r="D97" s="13"/>
      <c r="E97" s="16"/>
      <c r="F97" s="14"/>
    </row>
    <row r="98" spans="1:6" x14ac:dyDescent="0.25">
      <c r="A98" s="10"/>
      <c r="B98" s="12"/>
      <c r="C98" s="12"/>
      <c r="D98" s="13"/>
      <c r="E98" s="16"/>
      <c r="F98" s="14"/>
    </row>
    <row r="99" spans="1:6" x14ac:dyDescent="0.25">
      <c r="A99" s="10"/>
      <c r="B99" s="12"/>
      <c r="C99" s="12"/>
      <c r="D99" s="13"/>
      <c r="E99" s="16"/>
      <c r="F99" s="14"/>
    </row>
    <row r="100" spans="1:6" x14ac:dyDescent="0.25">
      <c r="A100" s="10"/>
      <c r="B100" s="12"/>
      <c r="C100" s="12"/>
      <c r="D100" s="13"/>
      <c r="E100" s="16"/>
      <c r="F100" s="14"/>
    </row>
    <row r="101" spans="1:6" x14ac:dyDescent="0.25">
      <c r="A101" s="10" t="s">
        <v>64</v>
      </c>
      <c r="B101" s="11" t="s">
        <v>65</v>
      </c>
      <c r="C101" s="12"/>
      <c r="D101" s="13"/>
      <c r="E101" s="16"/>
      <c r="F101" s="14"/>
    </row>
    <row r="102" spans="1:6" x14ac:dyDescent="0.25">
      <c r="A102" s="10"/>
      <c r="B102" s="11"/>
      <c r="C102" s="12"/>
      <c r="D102" s="13"/>
      <c r="E102" s="16"/>
      <c r="F102" s="14"/>
    </row>
    <row r="103" spans="1:6" x14ac:dyDescent="0.25">
      <c r="A103" s="33" t="s">
        <v>66</v>
      </c>
      <c r="B103" s="1" t="s">
        <v>67</v>
      </c>
      <c r="C103" s="12"/>
      <c r="D103" s="13"/>
      <c r="E103" s="16"/>
      <c r="F103" s="14"/>
    </row>
    <row r="104" spans="1:6" x14ac:dyDescent="0.25">
      <c r="A104" s="33"/>
      <c r="B104" s="1" t="s">
        <v>68</v>
      </c>
      <c r="C104" s="12"/>
      <c r="D104" s="13"/>
      <c r="E104" s="16"/>
      <c r="F104" s="14"/>
    </row>
    <row r="105" spans="1:6" x14ac:dyDescent="0.25">
      <c r="A105" s="33"/>
      <c r="B105" s="12"/>
      <c r="C105" s="34" t="s">
        <v>69</v>
      </c>
      <c r="D105" s="23">
        <v>30</v>
      </c>
      <c r="E105" s="35"/>
      <c r="F105" s="17">
        <f>D105*E105</f>
        <v>0</v>
      </c>
    </row>
    <row r="106" spans="1:6" x14ac:dyDescent="0.25">
      <c r="A106" s="33"/>
      <c r="B106" s="12"/>
      <c r="C106" s="12"/>
      <c r="D106" s="13"/>
      <c r="E106" s="16"/>
      <c r="F106" s="14"/>
    </row>
    <row r="107" spans="1:6" x14ac:dyDescent="0.25">
      <c r="A107" s="33" t="s">
        <v>70</v>
      </c>
      <c r="B107" s="1" t="s">
        <v>71</v>
      </c>
      <c r="C107" s="34"/>
      <c r="D107" s="23"/>
      <c r="E107" s="24"/>
      <c r="F107" s="17"/>
    </row>
    <row r="108" spans="1:6" x14ac:dyDescent="0.25">
      <c r="A108" s="33"/>
      <c r="B108" s="1" t="s">
        <v>72</v>
      </c>
      <c r="C108" s="34"/>
      <c r="D108" s="23"/>
      <c r="E108" s="24"/>
      <c r="F108" s="17"/>
    </row>
    <row r="109" spans="1:6" x14ac:dyDescent="0.25">
      <c r="A109" s="1"/>
      <c r="B109" s="43" t="s">
        <v>73</v>
      </c>
      <c r="C109" s="34"/>
      <c r="D109" s="23"/>
      <c r="E109" s="24"/>
      <c r="F109" s="17"/>
    </row>
    <row r="110" spans="1:6" x14ac:dyDescent="0.25">
      <c r="A110" s="1"/>
      <c r="B110" s="43" t="s">
        <v>266</v>
      </c>
      <c r="C110" s="34"/>
      <c r="D110" s="23"/>
      <c r="E110" s="24"/>
      <c r="F110" s="17"/>
    </row>
    <row r="111" spans="1:6" x14ac:dyDescent="0.25">
      <c r="A111" s="44" t="s">
        <v>75</v>
      </c>
      <c r="B111" s="45" t="s">
        <v>267</v>
      </c>
      <c r="C111" s="34" t="s">
        <v>69</v>
      </c>
      <c r="D111" s="23">
        <v>16</v>
      </c>
      <c r="E111" s="35"/>
      <c r="F111" s="17">
        <f>D111*E111</f>
        <v>0</v>
      </c>
    </row>
    <row r="112" spans="1:6" x14ac:dyDescent="0.25">
      <c r="A112" s="44" t="s">
        <v>77</v>
      </c>
      <c r="B112" s="45" t="s">
        <v>268</v>
      </c>
      <c r="C112" s="34" t="s">
        <v>69</v>
      </c>
      <c r="D112" s="23">
        <v>4</v>
      </c>
      <c r="E112" s="35"/>
      <c r="F112" s="17">
        <f>D112*E112</f>
        <v>0</v>
      </c>
    </row>
    <row r="113" spans="1:6" x14ac:dyDescent="0.25">
      <c r="A113" s="1"/>
      <c r="B113" s="43"/>
      <c r="F113" s="37"/>
    </row>
    <row r="114" spans="1:6" x14ac:dyDescent="0.25">
      <c r="A114" s="33" t="s">
        <v>79</v>
      </c>
      <c r="B114" s="1" t="s">
        <v>80</v>
      </c>
      <c r="C114" s="34"/>
      <c r="D114" s="23"/>
      <c r="E114" s="24"/>
      <c r="F114" s="17"/>
    </row>
    <row r="115" spans="1:6" x14ac:dyDescent="0.25">
      <c r="A115" s="33"/>
      <c r="B115" s="1" t="s">
        <v>81</v>
      </c>
      <c r="C115" s="34"/>
      <c r="D115" s="23"/>
      <c r="E115" s="24"/>
      <c r="F115" s="17"/>
    </row>
    <row r="116" spans="1:6" x14ac:dyDescent="0.25">
      <c r="A116" s="33"/>
      <c r="B116" s="12"/>
      <c r="C116" s="34" t="s">
        <v>48</v>
      </c>
      <c r="D116" s="23">
        <v>30</v>
      </c>
      <c r="E116" s="35"/>
      <c r="F116" s="17">
        <f>D116*E116</f>
        <v>0</v>
      </c>
    </row>
    <row r="117" spans="1:6" x14ac:dyDescent="0.25">
      <c r="C117" s="46"/>
      <c r="D117" s="46"/>
      <c r="E117" s="46"/>
      <c r="F117" s="47"/>
    </row>
    <row r="118" spans="1:6" x14ac:dyDescent="0.25">
      <c r="A118" s="33" t="s">
        <v>89</v>
      </c>
      <c r="B118" s="1" t="s">
        <v>90</v>
      </c>
      <c r="C118" s="34"/>
      <c r="D118" s="23"/>
      <c r="E118" s="24"/>
      <c r="F118" s="17"/>
    </row>
    <row r="119" spans="1:6" x14ac:dyDescent="0.25">
      <c r="A119" s="33"/>
      <c r="B119" s="1" t="s">
        <v>91</v>
      </c>
      <c r="C119" s="34"/>
      <c r="D119" s="23"/>
      <c r="E119" s="24"/>
      <c r="F119" s="17"/>
    </row>
    <row r="120" spans="1:6" x14ac:dyDescent="0.25">
      <c r="A120" s="33"/>
      <c r="B120" s="12"/>
      <c r="C120" s="34" t="s">
        <v>48</v>
      </c>
      <c r="D120" s="23">
        <v>57</v>
      </c>
      <c r="E120" s="35"/>
      <c r="F120" s="17">
        <f>D120*E120</f>
        <v>0</v>
      </c>
    </row>
    <row r="121" spans="1:6" x14ac:dyDescent="0.25">
      <c r="A121" s="33"/>
      <c r="B121" s="12"/>
      <c r="C121" s="34"/>
      <c r="D121" s="23"/>
      <c r="E121" s="24"/>
      <c r="F121" s="17"/>
    </row>
    <row r="122" spans="1:6" x14ac:dyDescent="0.25">
      <c r="A122" s="33" t="s">
        <v>269</v>
      </c>
      <c r="B122" s="12" t="s">
        <v>103</v>
      </c>
      <c r="C122" s="46"/>
      <c r="D122" s="46"/>
      <c r="E122" s="46"/>
      <c r="F122" s="47"/>
    </row>
    <row r="123" spans="1:6" x14ac:dyDescent="0.25">
      <c r="A123" s="33"/>
      <c r="B123" s="12" t="s">
        <v>270</v>
      </c>
      <c r="C123" s="46"/>
      <c r="D123" s="46"/>
      <c r="E123" s="46"/>
      <c r="F123" s="47"/>
    </row>
    <row r="124" spans="1:6" x14ac:dyDescent="0.25">
      <c r="A124" s="33"/>
      <c r="B124" s="12" t="s">
        <v>271</v>
      </c>
      <c r="F124" s="37"/>
    </row>
    <row r="125" spans="1:6" x14ac:dyDescent="0.25">
      <c r="A125" s="33"/>
      <c r="B125" s="12" t="s">
        <v>106</v>
      </c>
      <c r="C125" s="34" t="s">
        <v>42</v>
      </c>
      <c r="D125" s="23">
        <v>285</v>
      </c>
      <c r="E125" s="35"/>
      <c r="F125" s="17">
        <f>D125*E125</f>
        <v>0</v>
      </c>
    </row>
    <row r="126" spans="1:6" x14ac:dyDescent="0.25">
      <c r="A126" s="33"/>
      <c r="B126" s="12"/>
      <c r="F126" s="37"/>
    </row>
    <row r="127" spans="1:6" x14ac:dyDescent="0.25">
      <c r="A127" s="33" t="s">
        <v>110</v>
      </c>
      <c r="B127" s="1" t="s">
        <v>111</v>
      </c>
      <c r="C127" s="12"/>
      <c r="D127" s="13"/>
      <c r="E127" s="16"/>
      <c r="F127" s="14"/>
    </row>
    <row r="128" spans="1:6" x14ac:dyDescent="0.25">
      <c r="A128" s="33"/>
      <c r="B128" s="12"/>
      <c r="C128" s="34" t="s">
        <v>69</v>
      </c>
      <c r="D128" s="23">
        <v>20</v>
      </c>
      <c r="E128" s="35"/>
      <c r="F128" s="17">
        <f>D128*E128</f>
        <v>0</v>
      </c>
    </row>
    <row r="129" spans="1:6" x14ac:dyDescent="0.25">
      <c r="A129" s="33"/>
      <c r="B129" s="12"/>
      <c r="C129" s="34"/>
      <c r="D129" s="23"/>
      <c r="E129" s="24"/>
      <c r="F129" s="17"/>
    </row>
    <row r="130" spans="1:6" x14ac:dyDescent="0.25">
      <c r="A130" s="33" t="s">
        <v>112</v>
      </c>
      <c r="B130" s="1" t="s">
        <v>113</v>
      </c>
      <c r="F130" s="37"/>
    </row>
    <row r="131" spans="1:6" x14ac:dyDescent="0.25">
      <c r="A131" s="33"/>
      <c r="B131" s="1"/>
      <c r="C131" s="34" t="s">
        <v>69</v>
      </c>
      <c r="D131" s="23">
        <v>20</v>
      </c>
      <c r="E131" s="35"/>
      <c r="F131" s="17">
        <f>D131*E131</f>
        <v>0</v>
      </c>
    </row>
    <row r="132" spans="1:6" ht="15.75" thickBot="1" x14ac:dyDescent="0.3">
      <c r="A132" s="33"/>
      <c r="B132" s="12"/>
      <c r="C132" s="46"/>
      <c r="D132" s="46"/>
      <c r="E132" s="46"/>
      <c r="F132" s="47"/>
    </row>
    <row r="133" spans="1:6" ht="15.75" thickBot="1" x14ac:dyDescent="0.3">
      <c r="A133" s="10"/>
      <c r="B133" s="38" t="s">
        <v>114</v>
      </c>
      <c r="C133" s="50"/>
      <c r="D133" s="51"/>
      <c r="E133" s="52"/>
      <c r="F133" s="42">
        <f>SUM(F105:F132)</f>
        <v>0</v>
      </c>
    </row>
    <row r="134" spans="1:6" x14ac:dyDescent="0.25">
      <c r="A134" s="10"/>
      <c r="B134" s="12"/>
      <c r="C134" s="34"/>
      <c r="D134" s="23"/>
      <c r="E134" s="24"/>
      <c r="F134" s="17"/>
    </row>
    <row r="135" spans="1:6" x14ac:dyDescent="0.25">
      <c r="A135" s="10"/>
      <c r="B135" s="12"/>
      <c r="C135" s="34"/>
      <c r="D135" s="23"/>
      <c r="E135" s="24"/>
      <c r="F135" s="17"/>
    </row>
    <row r="136" spans="1:6" x14ac:dyDescent="0.25">
      <c r="A136" s="10"/>
      <c r="B136" s="12"/>
      <c r="C136" s="34"/>
      <c r="D136" s="23"/>
      <c r="E136" s="24"/>
      <c r="F136" s="17"/>
    </row>
    <row r="137" spans="1:6" x14ac:dyDescent="0.25">
      <c r="A137" s="10"/>
      <c r="B137" s="12"/>
      <c r="C137" s="34"/>
      <c r="D137" s="23"/>
      <c r="E137" s="24"/>
      <c r="F137" s="17"/>
    </row>
    <row r="138" spans="1:6" x14ac:dyDescent="0.25">
      <c r="A138" s="10"/>
      <c r="B138" s="12"/>
      <c r="C138" s="34"/>
      <c r="D138" s="23"/>
      <c r="E138" s="24"/>
      <c r="F138" s="17"/>
    </row>
    <row r="139" spans="1:6" x14ac:dyDescent="0.25">
      <c r="A139" s="10"/>
      <c r="B139" s="12"/>
      <c r="C139" s="34"/>
      <c r="D139" s="23"/>
      <c r="E139" s="24"/>
      <c r="F139" s="17"/>
    </row>
    <row r="140" spans="1:6" x14ac:dyDescent="0.25">
      <c r="A140" s="10"/>
      <c r="B140" s="12"/>
      <c r="C140" s="34"/>
      <c r="D140" s="23"/>
      <c r="E140" s="24"/>
      <c r="F140" s="17"/>
    </row>
    <row r="141" spans="1:6" x14ac:dyDescent="0.25">
      <c r="A141" s="10"/>
      <c r="B141" s="12"/>
      <c r="C141" s="34"/>
      <c r="D141" s="23"/>
      <c r="E141" s="24"/>
      <c r="F141" s="17"/>
    </row>
    <row r="142" spans="1:6" x14ac:dyDescent="0.25">
      <c r="A142" s="10"/>
      <c r="B142" s="12"/>
      <c r="C142" s="34"/>
      <c r="D142" s="23"/>
      <c r="E142" s="24"/>
      <c r="F142" s="17"/>
    </row>
    <row r="143" spans="1:6" x14ac:dyDescent="0.25">
      <c r="A143" s="10"/>
      <c r="B143" s="12"/>
      <c r="C143" s="34"/>
      <c r="D143" s="23"/>
      <c r="E143" s="24"/>
      <c r="F143" s="17"/>
    </row>
    <row r="144" spans="1:6" x14ac:dyDescent="0.25">
      <c r="A144" s="10"/>
      <c r="B144" s="12"/>
      <c r="C144" s="34"/>
      <c r="D144" s="23"/>
      <c r="E144" s="24"/>
      <c r="F144" s="17"/>
    </row>
    <row r="145" spans="1:6" x14ac:dyDescent="0.25">
      <c r="A145" s="10"/>
      <c r="B145" s="12"/>
      <c r="C145" s="34"/>
      <c r="D145" s="23"/>
      <c r="E145" s="24"/>
      <c r="F145" s="17"/>
    </row>
    <row r="146" spans="1:6" x14ac:dyDescent="0.25">
      <c r="A146" s="10"/>
      <c r="B146" s="12"/>
      <c r="C146" s="34"/>
      <c r="D146" s="23"/>
      <c r="E146" s="24"/>
      <c r="F146" s="17"/>
    </row>
    <row r="147" spans="1:6" x14ac:dyDescent="0.25">
      <c r="A147" s="10"/>
      <c r="B147" s="12"/>
      <c r="C147" s="34"/>
      <c r="D147" s="23"/>
      <c r="E147" s="24"/>
      <c r="F147" s="17"/>
    </row>
    <row r="148" spans="1:6" x14ac:dyDescent="0.25">
      <c r="A148" s="10"/>
      <c r="B148" s="12"/>
      <c r="C148" s="34"/>
      <c r="D148" s="23"/>
      <c r="E148" s="24"/>
      <c r="F148" s="17"/>
    </row>
    <row r="149" spans="1:6" x14ac:dyDescent="0.25">
      <c r="A149" s="10"/>
      <c r="B149" s="12"/>
      <c r="C149" s="34"/>
      <c r="D149" s="23"/>
      <c r="E149" s="24"/>
      <c r="F149" s="17"/>
    </row>
    <row r="150" spans="1:6" x14ac:dyDescent="0.25">
      <c r="A150" s="10"/>
      <c r="B150" s="12"/>
      <c r="C150" s="34"/>
      <c r="D150" s="23"/>
      <c r="E150" s="24"/>
      <c r="F150" s="17"/>
    </row>
    <row r="151" spans="1:6" x14ac:dyDescent="0.25">
      <c r="A151" s="10" t="s">
        <v>115</v>
      </c>
      <c r="B151" s="11" t="s">
        <v>116</v>
      </c>
      <c r="C151" s="12"/>
      <c r="D151" s="13"/>
      <c r="E151" s="16"/>
      <c r="F151" s="14"/>
    </row>
    <row r="152" spans="1:6" x14ac:dyDescent="0.25">
      <c r="A152" s="10"/>
      <c r="B152" s="11"/>
      <c r="C152" s="12"/>
      <c r="D152" s="13"/>
      <c r="E152" s="16"/>
      <c r="F152" s="14"/>
    </row>
    <row r="153" spans="1:6" x14ac:dyDescent="0.25">
      <c r="A153" s="44" t="s">
        <v>120</v>
      </c>
      <c r="B153" s="1" t="s">
        <v>118</v>
      </c>
      <c r="C153" s="12"/>
      <c r="D153" s="13"/>
      <c r="E153" s="16"/>
      <c r="F153" s="14"/>
    </row>
    <row r="154" spans="1:6" x14ac:dyDescent="0.25">
      <c r="A154" s="1"/>
      <c r="B154" s="1" t="s">
        <v>121</v>
      </c>
      <c r="C154" s="1"/>
      <c r="D154" s="1"/>
      <c r="E154" s="1"/>
      <c r="F154" s="14"/>
    </row>
    <row r="155" spans="1:6" x14ac:dyDescent="0.25">
      <c r="A155" s="1"/>
      <c r="B155" s="12" t="s">
        <v>272</v>
      </c>
      <c r="F155" s="37"/>
    </row>
    <row r="156" spans="1:6" x14ac:dyDescent="0.25">
      <c r="A156" s="1"/>
      <c r="B156" s="30"/>
      <c r="C156" s="34" t="s">
        <v>69</v>
      </c>
      <c r="D156" s="23">
        <v>1</v>
      </c>
      <c r="E156" s="35"/>
      <c r="F156" s="17">
        <f>D156*E156</f>
        <v>0</v>
      </c>
    </row>
    <row r="157" spans="1:6" x14ac:dyDescent="0.25">
      <c r="A157" s="1"/>
      <c r="B157" s="30"/>
      <c r="C157" s="30"/>
      <c r="D157" s="31"/>
      <c r="E157" s="31"/>
      <c r="F157" s="32"/>
    </row>
    <row r="158" spans="1:6" x14ac:dyDescent="0.25">
      <c r="A158" s="44" t="s">
        <v>123</v>
      </c>
      <c r="B158" s="12" t="s">
        <v>124</v>
      </c>
      <c r="C158" s="30"/>
      <c r="D158" s="31"/>
      <c r="E158" s="31"/>
      <c r="F158" s="32"/>
    </row>
    <row r="159" spans="1:6" x14ac:dyDescent="0.25">
      <c r="A159" s="1"/>
      <c r="B159" s="12" t="s">
        <v>125</v>
      </c>
      <c r="C159" s="30"/>
      <c r="D159" s="31"/>
      <c r="E159" s="31"/>
      <c r="F159" s="32"/>
    </row>
    <row r="160" spans="1:6" x14ac:dyDescent="0.25">
      <c r="A160" s="1"/>
      <c r="B160" s="12"/>
      <c r="C160" s="34" t="s">
        <v>48</v>
      </c>
      <c r="D160" s="23">
        <v>5</v>
      </c>
      <c r="E160" s="53"/>
      <c r="F160" s="17">
        <f>D160*E160</f>
        <v>0</v>
      </c>
    </row>
    <row r="161" spans="1:6" x14ac:dyDescent="0.25">
      <c r="A161" s="1"/>
      <c r="B161" s="30"/>
      <c r="C161" s="30"/>
      <c r="D161" s="31"/>
      <c r="E161" s="31"/>
      <c r="F161" s="32"/>
    </row>
    <row r="162" spans="1:6" x14ac:dyDescent="0.25">
      <c r="A162" s="44" t="s">
        <v>126</v>
      </c>
      <c r="B162" s="12" t="s">
        <v>127</v>
      </c>
      <c r="C162" s="25"/>
      <c r="D162" s="25"/>
      <c r="E162" s="25"/>
      <c r="F162" s="17"/>
    </row>
    <row r="163" spans="1:6" x14ac:dyDescent="0.25">
      <c r="A163" s="1"/>
      <c r="B163" s="12" t="s">
        <v>128</v>
      </c>
      <c r="C163" s="25"/>
      <c r="D163" s="25"/>
      <c r="E163" s="25"/>
      <c r="F163" s="17"/>
    </row>
    <row r="164" spans="1:6" x14ac:dyDescent="0.25">
      <c r="A164" s="1"/>
      <c r="B164" s="12" t="s">
        <v>129</v>
      </c>
      <c r="C164" s="25"/>
      <c r="D164" s="25"/>
      <c r="E164" s="25"/>
      <c r="F164" s="17"/>
    </row>
    <row r="165" spans="1:6" x14ac:dyDescent="0.25">
      <c r="A165" s="1"/>
      <c r="B165" s="12"/>
      <c r="C165" s="34" t="s">
        <v>48</v>
      </c>
      <c r="D165" s="23">
        <v>5</v>
      </c>
      <c r="E165" s="35"/>
      <c r="F165" s="17">
        <f>D165*E165</f>
        <v>0</v>
      </c>
    </row>
    <row r="166" spans="1:6" x14ac:dyDescent="0.25">
      <c r="A166" s="1"/>
      <c r="B166" s="12"/>
      <c r="C166" s="25"/>
      <c r="D166" s="25"/>
      <c r="E166" s="25"/>
      <c r="F166" s="17"/>
    </row>
    <row r="167" spans="1:6" x14ac:dyDescent="0.25">
      <c r="A167" s="44" t="s">
        <v>131</v>
      </c>
      <c r="B167" s="12" t="s">
        <v>132</v>
      </c>
      <c r="C167" s="25"/>
      <c r="D167" s="25"/>
      <c r="E167" s="25"/>
      <c r="F167" s="17"/>
    </row>
    <row r="168" spans="1:6" x14ac:dyDescent="0.25">
      <c r="A168" s="1"/>
      <c r="B168" s="12" t="s">
        <v>133</v>
      </c>
      <c r="C168" s="25"/>
      <c r="D168" s="25"/>
      <c r="E168" s="25"/>
      <c r="F168" s="17"/>
    </row>
    <row r="169" spans="1:6" x14ac:dyDescent="0.25">
      <c r="A169" s="1"/>
      <c r="B169" s="12"/>
      <c r="C169" s="34" t="s">
        <v>69</v>
      </c>
      <c r="D169" s="23">
        <v>0.5</v>
      </c>
      <c r="E169" s="35"/>
      <c r="F169" s="17">
        <f>D169*E169</f>
        <v>0</v>
      </c>
    </row>
    <row r="170" spans="1:6" x14ac:dyDescent="0.25">
      <c r="A170" s="1"/>
      <c r="B170" s="30"/>
      <c r="C170" s="30"/>
      <c r="D170" s="31"/>
      <c r="E170" s="31"/>
      <c r="F170" s="32"/>
    </row>
    <row r="171" spans="1:6" ht="15.75" thickBot="1" x14ac:dyDescent="0.3">
      <c r="A171" s="44"/>
      <c r="B171" s="12"/>
      <c r="C171" s="34"/>
      <c r="D171" s="23"/>
      <c r="E171" s="24"/>
      <c r="F171" s="17"/>
    </row>
    <row r="172" spans="1:6" ht="15.75" thickBot="1" x14ac:dyDescent="0.3">
      <c r="A172" s="33"/>
      <c r="B172" s="38" t="s">
        <v>27</v>
      </c>
      <c r="C172" s="50"/>
      <c r="D172" s="51"/>
      <c r="E172" s="52"/>
      <c r="F172" s="42">
        <f>SUM(F155:F171)</f>
        <v>0</v>
      </c>
    </row>
    <row r="173" spans="1:6" x14ac:dyDescent="0.25">
      <c r="A173" s="33"/>
      <c r="B173" s="81"/>
      <c r="C173" s="82"/>
      <c r="D173" s="83"/>
      <c r="E173" s="84"/>
      <c r="F173" s="85"/>
    </row>
    <row r="174" spans="1:6" x14ac:dyDescent="0.25">
      <c r="A174" s="33"/>
      <c r="B174" s="81"/>
      <c r="C174" s="82"/>
      <c r="D174" s="83"/>
      <c r="E174" s="84"/>
      <c r="F174" s="85"/>
    </row>
    <row r="175" spans="1:6" x14ac:dyDescent="0.25">
      <c r="A175" s="33"/>
      <c r="B175" s="81"/>
      <c r="C175" s="82"/>
      <c r="D175" s="83"/>
      <c r="E175" s="84"/>
      <c r="F175" s="85"/>
    </row>
    <row r="176" spans="1:6" x14ac:dyDescent="0.25">
      <c r="A176" s="33"/>
      <c r="B176" s="81"/>
      <c r="C176" s="82"/>
      <c r="D176" s="83"/>
      <c r="E176" s="84"/>
      <c r="F176" s="85"/>
    </row>
    <row r="177" spans="1:6" x14ac:dyDescent="0.25">
      <c r="A177" s="33"/>
      <c r="B177" s="81"/>
      <c r="C177" s="82"/>
      <c r="D177" s="83"/>
      <c r="E177" s="84"/>
      <c r="F177" s="85"/>
    </row>
    <row r="178" spans="1:6" x14ac:dyDescent="0.25">
      <c r="A178" s="33"/>
      <c r="B178" s="81"/>
      <c r="C178" s="82"/>
      <c r="D178" s="83"/>
      <c r="E178" s="84"/>
      <c r="F178" s="85"/>
    </row>
    <row r="179" spans="1:6" x14ac:dyDescent="0.25">
      <c r="A179" s="33"/>
      <c r="B179" s="81"/>
      <c r="C179" s="82"/>
      <c r="D179" s="83"/>
      <c r="E179" s="84"/>
      <c r="F179" s="85"/>
    </row>
    <row r="180" spans="1:6" x14ac:dyDescent="0.25">
      <c r="A180" s="33"/>
      <c r="B180" s="81"/>
      <c r="C180" s="82"/>
      <c r="D180" s="83"/>
      <c r="E180" s="84"/>
      <c r="F180" s="85"/>
    </row>
    <row r="181" spans="1:6" x14ac:dyDescent="0.25">
      <c r="A181" s="33"/>
      <c r="B181" s="81"/>
      <c r="C181" s="82"/>
      <c r="D181" s="83"/>
      <c r="E181" s="84"/>
      <c r="F181" s="85"/>
    </row>
    <row r="182" spans="1:6" x14ac:dyDescent="0.25">
      <c r="A182" s="33"/>
      <c r="B182" s="81"/>
      <c r="C182" s="82"/>
      <c r="D182" s="83"/>
      <c r="E182" s="84"/>
      <c r="F182" s="85"/>
    </row>
    <row r="183" spans="1:6" x14ac:dyDescent="0.25">
      <c r="A183" s="33"/>
      <c r="B183" s="81"/>
      <c r="C183" s="82"/>
      <c r="D183" s="83"/>
      <c r="E183" s="84"/>
      <c r="F183" s="85"/>
    </row>
    <row r="184" spans="1:6" x14ac:dyDescent="0.25">
      <c r="A184" s="33"/>
      <c r="B184" s="81"/>
      <c r="C184" s="82"/>
      <c r="D184" s="83"/>
      <c r="E184" s="84"/>
      <c r="F184" s="85"/>
    </row>
    <row r="185" spans="1:6" x14ac:dyDescent="0.25">
      <c r="A185" s="33"/>
      <c r="B185" s="81"/>
      <c r="C185" s="82"/>
      <c r="D185" s="83"/>
      <c r="E185" s="84"/>
      <c r="F185" s="85"/>
    </row>
    <row r="186" spans="1:6" x14ac:dyDescent="0.25">
      <c r="A186" s="33"/>
      <c r="B186" s="81"/>
      <c r="C186" s="82"/>
      <c r="D186" s="83"/>
      <c r="E186" s="84"/>
      <c r="F186" s="85"/>
    </row>
    <row r="187" spans="1:6" x14ac:dyDescent="0.25">
      <c r="A187" s="33"/>
      <c r="B187" s="81"/>
      <c r="C187" s="82"/>
      <c r="D187" s="83"/>
      <c r="E187" s="84"/>
      <c r="F187" s="85"/>
    </row>
    <row r="188" spans="1:6" x14ac:dyDescent="0.25">
      <c r="A188" s="33"/>
      <c r="B188" s="81"/>
      <c r="C188" s="82"/>
      <c r="D188" s="83"/>
      <c r="E188" s="84"/>
      <c r="F188" s="85"/>
    </row>
    <row r="189" spans="1:6" x14ac:dyDescent="0.25">
      <c r="A189" s="33"/>
      <c r="B189" s="81"/>
      <c r="C189" s="82"/>
      <c r="D189" s="83"/>
      <c r="E189" s="84"/>
      <c r="F189" s="85"/>
    </row>
    <row r="190" spans="1:6" x14ac:dyDescent="0.25">
      <c r="A190" s="33"/>
      <c r="B190" s="81"/>
      <c r="C190" s="82"/>
      <c r="D190" s="83"/>
      <c r="E190" s="84"/>
      <c r="F190" s="85"/>
    </row>
    <row r="191" spans="1:6" x14ac:dyDescent="0.25">
      <c r="A191" s="33"/>
      <c r="B191" s="81"/>
      <c r="C191" s="82"/>
      <c r="D191" s="83"/>
      <c r="E191" s="84"/>
      <c r="F191" s="85"/>
    </row>
    <row r="192" spans="1:6" x14ac:dyDescent="0.25">
      <c r="A192" s="33"/>
      <c r="B192" s="81"/>
      <c r="C192" s="82"/>
      <c r="D192" s="83"/>
      <c r="E192" s="84"/>
      <c r="F192" s="85"/>
    </row>
    <row r="193" spans="1:6" x14ac:dyDescent="0.25">
      <c r="A193" s="33"/>
      <c r="B193" s="81"/>
      <c r="C193" s="82"/>
      <c r="D193" s="83"/>
      <c r="E193" s="84"/>
      <c r="F193" s="85"/>
    </row>
    <row r="194" spans="1:6" x14ac:dyDescent="0.25">
      <c r="A194" s="33"/>
      <c r="B194" s="81"/>
      <c r="C194" s="82"/>
      <c r="D194" s="83"/>
      <c r="E194" s="84"/>
      <c r="F194" s="85"/>
    </row>
    <row r="195" spans="1:6" x14ac:dyDescent="0.25">
      <c r="A195" s="33"/>
      <c r="B195" s="81"/>
      <c r="C195" s="82"/>
      <c r="D195" s="83"/>
      <c r="E195" s="84"/>
      <c r="F195" s="85"/>
    </row>
    <row r="196" spans="1:6" x14ac:dyDescent="0.25">
      <c r="A196" s="33"/>
      <c r="B196" s="81"/>
      <c r="C196" s="82"/>
      <c r="D196" s="83"/>
      <c r="E196" s="84"/>
      <c r="F196" s="85"/>
    </row>
    <row r="197" spans="1:6" x14ac:dyDescent="0.25">
      <c r="A197" s="33"/>
      <c r="B197" s="81"/>
      <c r="C197" s="82"/>
      <c r="D197" s="83"/>
      <c r="E197" s="84"/>
      <c r="F197" s="85"/>
    </row>
    <row r="198" spans="1:6" x14ac:dyDescent="0.25">
      <c r="A198" s="33"/>
      <c r="B198" s="81"/>
      <c r="C198" s="82"/>
      <c r="D198" s="83"/>
      <c r="E198" s="84"/>
      <c r="F198" s="85"/>
    </row>
    <row r="199" spans="1:6" x14ac:dyDescent="0.25">
      <c r="A199" s="33"/>
      <c r="B199" s="81"/>
      <c r="C199" s="82"/>
      <c r="D199" s="83"/>
      <c r="E199" s="84"/>
      <c r="F199" s="85"/>
    </row>
    <row r="200" spans="1:6" x14ac:dyDescent="0.25">
      <c r="A200" s="33"/>
      <c r="B200" s="81"/>
      <c r="C200" s="82"/>
      <c r="D200" s="83"/>
      <c r="E200" s="84"/>
      <c r="F200" s="85"/>
    </row>
    <row r="201" spans="1:6" x14ac:dyDescent="0.25">
      <c r="A201" s="10" t="s">
        <v>138</v>
      </c>
      <c r="B201" s="11" t="s">
        <v>176</v>
      </c>
      <c r="C201" s="12"/>
      <c r="D201" s="13"/>
      <c r="E201" s="16"/>
      <c r="F201" s="14"/>
    </row>
    <row r="202" spans="1:6" x14ac:dyDescent="0.25">
      <c r="A202" s="33"/>
      <c r="B202" s="12"/>
      <c r="C202" s="12"/>
      <c r="D202" s="13"/>
      <c r="E202" s="16"/>
      <c r="F202" s="14"/>
    </row>
    <row r="203" spans="1:6" x14ac:dyDescent="0.25">
      <c r="A203" s="33" t="s">
        <v>292</v>
      </c>
      <c r="B203" s="1" t="s">
        <v>273</v>
      </c>
      <c r="C203" s="1"/>
      <c r="D203" s="1"/>
      <c r="E203" s="58"/>
      <c r="F203" s="14"/>
    </row>
    <row r="204" spans="1:6" x14ac:dyDescent="0.25">
      <c r="A204" s="33"/>
      <c r="B204" s="2" t="s">
        <v>179</v>
      </c>
      <c r="C204" s="1"/>
      <c r="D204" s="1"/>
      <c r="E204" s="58"/>
      <c r="F204" s="14"/>
    </row>
    <row r="205" spans="1:6" x14ac:dyDescent="0.25">
      <c r="A205" s="33"/>
      <c r="B205" s="1" t="s">
        <v>180</v>
      </c>
      <c r="C205" s="1"/>
      <c r="D205" s="1"/>
      <c r="E205" s="58"/>
      <c r="F205" s="14"/>
    </row>
    <row r="206" spans="1:6" x14ac:dyDescent="0.25">
      <c r="A206" s="33"/>
      <c r="B206" s="1" t="s">
        <v>181</v>
      </c>
      <c r="C206" s="1"/>
      <c r="D206" s="1"/>
      <c r="E206" s="58"/>
      <c r="F206" s="14"/>
    </row>
    <row r="207" spans="1:6" x14ac:dyDescent="0.25">
      <c r="A207" s="33"/>
      <c r="B207" s="1" t="s">
        <v>182</v>
      </c>
      <c r="C207" s="1"/>
      <c r="D207" s="1"/>
      <c r="E207" s="58"/>
      <c r="F207" s="14"/>
    </row>
    <row r="208" spans="1:6" x14ac:dyDescent="0.25">
      <c r="A208" s="33"/>
      <c r="B208" s="1" t="s">
        <v>274</v>
      </c>
      <c r="C208" s="1"/>
      <c r="D208" s="1"/>
      <c r="E208" s="58"/>
      <c r="F208" s="17"/>
    </row>
    <row r="209" spans="1:6" x14ac:dyDescent="0.25">
      <c r="A209" s="33"/>
      <c r="B209" s="1" t="s">
        <v>185</v>
      </c>
      <c r="C209" s="25" t="s">
        <v>48</v>
      </c>
      <c r="D209" s="25">
        <v>46</v>
      </c>
      <c r="E209" s="59"/>
      <c r="F209" s="17">
        <f>D209*E209</f>
        <v>0</v>
      </c>
    </row>
    <row r="210" spans="1:6" x14ac:dyDescent="0.25">
      <c r="A210" s="33"/>
      <c r="B210" s="1" t="s">
        <v>186</v>
      </c>
      <c r="C210" s="25" t="s">
        <v>69</v>
      </c>
      <c r="D210" s="25">
        <v>3</v>
      </c>
      <c r="E210" s="59"/>
      <c r="F210" s="17">
        <f>D210*E210</f>
        <v>0</v>
      </c>
    </row>
    <row r="211" spans="1:6" x14ac:dyDescent="0.25">
      <c r="A211" s="33"/>
      <c r="B211" s="1" t="s">
        <v>187</v>
      </c>
      <c r="C211" s="25" t="s">
        <v>69</v>
      </c>
      <c r="D211" s="25">
        <v>11</v>
      </c>
      <c r="E211" s="59"/>
      <c r="F211" s="17">
        <f>D211*E211</f>
        <v>0</v>
      </c>
    </row>
    <row r="212" spans="1:6" x14ac:dyDescent="0.25">
      <c r="A212" s="33"/>
      <c r="B212" s="1" t="s">
        <v>275</v>
      </c>
      <c r="C212" s="25" t="s">
        <v>189</v>
      </c>
      <c r="D212" s="25">
        <v>934</v>
      </c>
      <c r="E212" s="59"/>
      <c r="F212" s="17">
        <f>D212*E212</f>
        <v>0</v>
      </c>
    </row>
    <row r="213" spans="1:6" x14ac:dyDescent="0.25">
      <c r="A213" s="33"/>
      <c r="B213" s="1" t="s">
        <v>276</v>
      </c>
      <c r="C213" s="25" t="s">
        <v>48</v>
      </c>
      <c r="D213" s="25">
        <v>25</v>
      </c>
      <c r="E213" s="59"/>
      <c r="F213" s="17">
        <f>D213*E213</f>
        <v>0</v>
      </c>
    </row>
    <row r="214" spans="1:6" ht="15.75" thickBot="1" x14ac:dyDescent="0.3">
      <c r="F214" s="37"/>
    </row>
    <row r="215" spans="1:6" ht="15.75" thickBot="1" x14ac:dyDescent="0.3">
      <c r="A215" s="33"/>
      <c r="B215" s="19" t="s">
        <v>29</v>
      </c>
      <c r="C215" s="20"/>
      <c r="D215" s="21"/>
      <c r="E215" s="56"/>
      <c r="F215" s="57">
        <f>SUM(F203:F214)</f>
        <v>0</v>
      </c>
    </row>
    <row r="216" spans="1:6" x14ac:dyDescent="0.25">
      <c r="A216" s="33"/>
      <c r="B216" s="87"/>
      <c r="C216" s="87"/>
      <c r="D216" s="88"/>
      <c r="E216" s="89"/>
      <c r="F216" s="85"/>
    </row>
    <row r="217" spans="1:6" x14ac:dyDescent="0.25">
      <c r="A217" s="33"/>
      <c r="B217" s="87"/>
      <c r="C217" s="87"/>
      <c r="D217" s="88"/>
      <c r="E217" s="89"/>
      <c r="F217" s="85"/>
    </row>
    <row r="218" spans="1:6" x14ac:dyDescent="0.25">
      <c r="A218" s="33"/>
      <c r="B218" s="87"/>
      <c r="C218" s="87"/>
      <c r="D218" s="88"/>
      <c r="E218" s="89"/>
      <c r="F218" s="85"/>
    </row>
    <row r="219" spans="1:6" x14ac:dyDescent="0.25">
      <c r="A219" s="33"/>
      <c r="B219" s="87"/>
      <c r="C219" s="87"/>
      <c r="D219" s="88"/>
      <c r="E219" s="89"/>
      <c r="F219" s="85"/>
    </row>
    <row r="220" spans="1:6" x14ac:dyDescent="0.25">
      <c r="A220" s="33"/>
      <c r="B220" s="87"/>
      <c r="C220" s="87"/>
      <c r="D220" s="88"/>
      <c r="E220" s="89"/>
      <c r="F220" s="85"/>
    </row>
    <row r="221" spans="1:6" x14ac:dyDescent="0.25">
      <c r="A221" s="33"/>
      <c r="B221" s="87"/>
      <c r="C221" s="87"/>
      <c r="D221" s="88"/>
      <c r="E221" s="89"/>
      <c r="F221" s="85"/>
    </row>
    <row r="222" spans="1:6" x14ac:dyDescent="0.25">
      <c r="A222" s="33"/>
      <c r="B222" s="87"/>
      <c r="C222" s="87"/>
      <c r="D222" s="88"/>
      <c r="E222" s="89"/>
      <c r="F222" s="85"/>
    </row>
    <row r="223" spans="1:6" x14ac:dyDescent="0.25">
      <c r="A223" s="33"/>
      <c r="B223" s="87"/>
      <c r="C223" s="87"/>
      <c r="D223" s="88"/>
      <c r="E223" s="89"/>
      <c r="F223" s="85"/>
    </row>
    <row r="224" spans="1:6" x14ac:dyDescent="0.25">
      <c r="A224" s="33"/>
      <c r="B224" s="87"/>
      <c r="C224" s="87"/>
      <c r="D224" s="88"/>
      <c r="E224" s="89"/>
      <c r="F224" s="85"/>
    </row>
    <row r="225" spans="1:6" x14ac:dyDescent="0.25">
      <c r="A225" s="33"/>
      <c r="B225" s="87"/>
      <c r="C225" s="87"/>
      <c r="D225" s="88"/>
      <c r="E225" s="89"/>
      <c r="F225" s="85"/>
    </row>
    <row r="226" spans="1:6" x14ac:dyDescent="0.25">
      <c r="A226" s="33"/>
      <c r="B226" s="87"/>
      <c r="C226" s="87"/>
      <c r="D226" s="88"/>
      <c r="E226" s="89"/>
      <c r="F226" s="85"/>
    </row>
    <row r="227" spans="1:6" x14ac:dyDescent="0.25">
      <c r="A227" s="33"/>
      <c r="B227" s="87"/>
      <c r="C227" s="87"/>
      <c r="D227" s="88"/>
      <c r="E227" s="89"/>
      <c r="F227" s="85"/>
    </row>
    <row r="228" spans="1:6" x14ac:dyDescent="0.25">
      <c r="A228" s="33"/>
      <c r="B228" s="87"/>
      <c r="C228" s="87"/>
      <c r="D228" s="88"/>
      <c r="E228" s="89"/>
      <c r="F228" s="85"/>
    </row>
    <row r="229" spans="1:6" x14ac:dyDescent="0.25">
      <c r="A229" s="33"/>
      <c r="B229" s="87"/>
      <c r="C229" s="87"/>
      <c r="D229" s="88"/>
      <c r="E229" s="89"/>
      <c r="F229" s="85"/>
    </row>
    <row r="230" spans="1:6" x14ac:dyDescent="0.25">
      <c r="A230" s="33"/>
      <c r="B230" s="87"/>
      <c r="C230" s="87"/>
      <c r="D230" s="88"/>
      <c r="E230" s="89"/>
      <c r="F230" s="85"/>
    </row>
    <row r="231" spans="1:6" x14ac:dyDescent="0.25">
      <c r="A231" s="33"/>
      <c r="B231" s="87"/>
      <c r="C231" s="87"/>
      <c r="D231" s="88"/>
      <c r="E231" s="89"/>
      <c r="F231" s="85"/>
    </row>
    <row r="232" spans="1:6" x14ac:dyDescent="0.25">
      <c r="A232" s="33"/>
      <c r="B232" s="87"/>
      <c r="C232" s="87"/>
      <c r="D232" s="88"/>
      <c r="E232" s="89"/>
      <c r="F232" s="85"/>
    </row>
    <row r="233" spans="1:6" x14ac:dyDescent="0.25">
      <c r="A233" s="33"/>
      <c r="B233" s="87"/>
      <c r="C233" s="87"/>
      <c r="D233" s="88"/>
      <c r="E233" s="89"/>
      <c r="F233" s="85"/>
    </row>
    <row r="234" spans="1:6" x14ac:dyDescent="0.25">
      <c r="A234" s="33"/>
      <c r="B234" s="87"/>
      <c r="C234" s="87"/>
      <c r="D234" s="88"/>
      <c r="E234" s="89"/>
      <c r="F234" s="85"/>
    </row>
    <row r="235" spans="1:6" x14ac:dyDescent="0.25">
      <c r="A235" s="33"/>
      <c r="B235" s="87"/>
      <c r="C235" s="87"/>
      <c r="D235" s="88"/>
      <c r="E235" s="89"/>
      <c r="F235" s="85"/>
    </row>
    <row r="236" spans="1:6" x14ac:dyDescent="0.25">
      <c r="A236" s="33"/>
      <c r="B236" s="87"/>
      <c r="C236" s="87"/>
      <c r="D236" s="88"/>
      <c r="E236" s="89"/>
      <c r="F236" s="85"/>
    </row>
    <row r="237" spans="1:6" x14ac:dyDescent="0.25">
      <c r="A237" s="33"/>
      <c r="B237" s="87"/>
      <c r="C237" s="87"/>
      <c r="D237" s="88"/>
      <c r="E237" s="89"/>
      <c r="F237" s="85"/>
    </row>
    <row r="238" spans="1:6" x14ac:dyDescent="0.25">
      <c r="A238" s="33"/>
      <c r="B238" s="87"/>
      <c r="C238" s="87"/>
      <c r="D238" s="88"/>
      <c r="E238" s="89"/>
      <c r="F238" s="85"/>
    </row>
    <row r="239" spans="1:6" x14ac:dyDescent="0.25">
      <c r="A239" s="33"/>
      <c r="B239" s="87"/>
      <c r="C239" s="87"/>
      <c r="D239" s="88"/>
      <c r="E239" s="89"/>
      <c r="F239" s="85"/>
    </row>
    <row r="240" spans="1:6" x14ac:dyDescent="0.25">
      <c r="A240" s="33"/>
      <c r="B240" s="87"/>
      <c r="C240" s="87"/>
      <c r="D240" s="88"/>
      <c r="E240" s="89"/>
      <c r="F240" s="85"/>
    </row>
    <row r="241" spans="1:6" ht="14.25" customHeight="1" x14ac:dyDescent="0.25">
      <c r="A241" s="33"/>
      <c r="B241" s="87"/>
      <c r="C241" s="87"/>
      <c r="D241" s="88"/>
      <c r="E241" s="89"/>
      <c r="F241" s="85"/>
    </row>
    <row r="242" spans="1:6" ht="14.25" customHeight="1" x14ac:dyDescent="0.25">
      <c r="A242" s="33"/>
      <c r="B242" s="87"/>
      <c r="C242" s="87"/>
      <c r="D242" s="88"/>
      <c r="E242" s="89"/>
      <c r="F242" s="85"/>
    </row>
    <row r="243" spans="1:6" ht="14.25" customHeight="1" x14ac:dyDescent="0.25">
      <c r="A243" s="33"/>
      <c r="B243" s="87"/>
      <c r="C243" s="87"/>
      <c r="D243" s="88"/>
      <c r="E243" s="89"/>
      <c r="F243" s="85"/>
    </row>
    <row r="244" spans="1:6" ht="14.25" customHeight="1" x14ac:dyDescent="0.25">
      <c r="A244" s="33"/>
      <c r="B244" s="87"/>
      <c r="C244" s="87"/>
      <c r="D244" s="88"/>
      <c r="E244" s="89"/>
      <c r="F244" s="85"/>
    </row>
    <row r="245" spans="1:6" ht="14.25" customHeight="1" x14ac:dyDescent="0.25">
      <c r="A245" s="33"/>
      <c r="B245" s="87"/>
      <c r="C245" s="87"/>
      <c r="D245" s="88"/>
      <c r="E245" s="89"/>
      <c r="F245" s="85"/>
    </row>
    <row r="246" spans="1:6" x14ac:dyDescent="0.25">
      <c r="A246" s="33"/>
      <c r="B246" s="87"/>
      <c r="C246" s="87"/>
      <c r="D246" s="88"/>
      <c r="E246" s="89"/>
      <c r="F246" s="85"/>
    </row>
    <row r="247" spans="1:6" x14ac:dyDescent="0.25">
      <c r="A247" s="33"/>
      <c r="B247" s="87"/>
      <c r="C247" s="87"/>
      <c r="D247" s="88"/>
      <c r="E247" s="89"/>
      <c r="F247" s="85"/>
    </row>
    <row r="248" spans="1:6" x14ac:dyDescent="0.25">
      <c r="F248" s="37"/>
    </row>
    <row r="249" spans="1:6" x14ac:dyDescent="0.25">
      <c r="A249" s="33"/>
      <c r="B249" s="12"/>
      <c r="C249" s="12"/>
      <c r="D249" s="13"/>
      <c r="E249" s="16"/>
      <c r="F249" s="14"/>
    </row>
    <row r="250" spans="1:6" x14ac:dyDescent="0.25">
      <c r="C250" s="36"/>
      <c r="D250" s="67"/>
      <c r="E250" s="36"/>
      <c r="F250" s="68"/>
    </row>
    <row r="251" spans="1:6" x14ac:dyDescent="0.25">
      <c r="A251" s="10" t="s">
        <v>175</v>
      </c>
      <c r="B251" s="11" t="s">
        <v>233</v>
      </c>
      <c r="C251" s="12"/>
      <c r="D251" s="13"/>
      <c r="E251" s="16"/>
      <c r="F251" s="14"/>
    </row>
    <row r="252" spans="1:6" x14ac:dyDescent="0.25">
      <c r="A252" s="1"/>
      <c r="B252" s="1"/>
      <c r="C252" s="1"/>
      <c r="D252" s="1"/>
      <c r="E252" s="1"/>
      <c r="F252" s="14"/>
    </row>
    <row r="253" spans="1:6" x14ac:dyDescent="0.25">
      <c r="A253" s="33" t="s">
        <v>293</v>
      </c>
      <c r="B253" s="1" t="s">
        <v>277</v>
      </c>
      <c r="C253" s="34"/>
      <c r="D253" s="23"/>
      <c r="E253" s="24"/>
      <c r="F253" s="17"/>
    </row>
    <row r="254" spans="1:6" x14ac:dyDescent="0.25">
      <c r="A254" s="33"/>
      <c r="B254" s="1" t="s">
        <v>278</v>
      </c>
      <c r="C254" s="34"/>
      <c r="D254" s="23"/>
      <c r="E254" s="24"/>
      <c r="F254" s="17"/>
    </row>
    <row r="255" spans="1:6" x14ac:dyDescent="0.25">
      <c r="A255" s="33"/>
      <c r="B255" s="1" t="s">
        <v>279</v>
      </c>
      <c r="C255" s="34"/>
      <c r="D255" s="23"/>
      <c r="E255" s="24"/>
      <c r="F255" s="17"/>
    </row>
    <row r="256" spans="1:6" x14ac:dyDescent="0.25">
      <c r="A256" s="33"/>
      <c r="B256" s="1" t="s">
        <v>280</v>
      </c>
      <c r="C256" s="34"/>
      <c r="D256" s="23"/>
      <c r="E256" s="24"/>
      <c r="F256" s="17"/>
    </row>
    <row r="257" spans="1:6" x14ac:dyDescent="0.25">
      <c r="A257" s="33"/>
      <c r="B257" s="1" t="s">
        <v>281</v>
      </c>
      <c r="C257" s="34" t="s">
        <v>42</v>
      </c>
      <c r="D257" s="23">
        <v>1</v>
      </c>
      <c r="E257" s="35"/>
      <c r="F257" s="17">
        <f>D257*E257</f>
        <v>0</v>
      </c>
    </row>
    <row r="258" spans="1:6" x14ac:dyDescent="0.25">
      <c r="B258" s="1"/>
      <c r="C258" s="36"/>
      <c r="D258" s="67"/>
      <c r="E258" s="36"/>
      <c r="F258" s="68"/>
    </row>
    <row r="259" spans="1:6" x14ac:dyDescent="0.25">
      <c r="A259" s="61" t="s">
        <v>294</v>
      </c>
      <c r="B259" s="70" t="s">
        <v>257</v>
      </c>
      <c r="C259" s="70"/>
      <c r="D259" s="70"/>
      <c r="E259" s="70"/>
      <c r="F259" s="71"/>
    </row>
    <row r="260" spans="1:6" x14ac:dyDescent="0.25">
      <c r="A260" s="61"/>
      <c r="B260" s="70"/>
      <c r="C260" s="72" t="s">
        <v>258</v>
      </c>
      <c r="D260" s="73">
        <v>4</v>
      </c>
      <c r="E260" s="77"/>
      <c r="F260" s="71">
        <f>D260*E260</f>
        <v>0</v>
      </c>
    </row>
    <row r="261" spans="1:6" x14ac:dyDescent="0.25">
      <c r="A261" s="61" t="s">
        <v>295</v>
      </c>
      <c r="B261" s="70" t="s">
        <v>260</v>
      </c>
      <c r="C261" s="70"/>
      <c r="D261" s="70"/>
      <c r="E261" s="70"/>
      <c r="F261" s="71"/>
    </row>
    <row r="262" spans="1:6" x14ac:dyDescent="0.25">
      <c r="A262" s="70"/>
      <c r="B262" s="70"/>
      <c r="C262" s="72" t="s">
        <v>258</v>
      </c>
      <c r="D262" s="73">
        <v>2</v>
      </c>
      <c r="E262" s="77"/>
      <c r="F262" s="71">
        <f>D262*E262</f>
        <v>0</v>
      </c>
    </row>
    <row r="263" spans="1:6" ht="15.75" thickBot="1" x14ac:dyDescent="0.3">
      <c r="F263" s="37"/>
    </row>
    <row r="264" spans="1:6" ht="15.75" thickBot="1" x14ac:dyDescent="0.3">
      <c r="A264" s="10"/>
      <c r="B264" s="38" t="s">
        <v>31</v>
      </c>
      <c r="C264" s="39"/>
      <c r="D264" s="40"/>
      <c r="E264" s="41"/>
      <c r="F264" s="42">
        <f>SUM(F257:F263)</f>
        <v>0</v>
      </c>
    </row>
    <row r="265" spans="1:6" x14ac:dyDescent="0.25">
      <c r="F265" s="37"/>
    </row>
    <row r="266" spans="1:6" x14ac:dyDescent="0.25">
      <c r="F266" s="37"/>
    </row>
    <row r="267" spans="1:6" x14ac:dyDescent="0.25">
      <c r="F267" s="37"/>
    </row>
    <row r="268" spans="1:6" x14ac:dyDescent="0.25">
      <c r="F268" s="37"/>
    </row>
    <row r="269" spans="1:6" x14ac:dyDescent="0.25">
      <c r="F269" s="37"/>
    </row>
    <row r="270" spans="1:6" x14ac:dyDescent="0.25">
      <c r="F270" s="37"/>
    </row>
    <row r="271" spans="1:6" x14ac:dyDescent="0.25">
      <c r="F271" s="37"/>
    </row>
    <row r="272" spans="1:6" x14ac:dyDescent="0.25">
      <c r="F272" s="37"/>
    </row>
    <row r="273" spans="1:6" x14ac:dyDescent="0.25">
      <c r="F273" s="37"/>
    </row>
    <row r="274" spans="1:6" x14ac:dyDescent="0.25">
      <c r="F274" s="37"/>
    </row>
    <row r="275" spans="1:6" x14ac:dyDescent="0.25">
      <c r="F275" s="37"/>
    </row>
    <row r="276" spans="1:6" x14ac:dyDescent="0.25">
      <c r="F276" s="37"/>
    </row>
    <row r="277" spans="1:6" x14ac:dyDescent="0.25">
      <c r="F277" s="37"/>
    </row>
    <row r="278" spans="1:6" x14ac:dyDescent="0.25">
      <c r="F278" s="37"/>
    </row>
    <row r="279" spans="1:6" x14ac:dyDescent="0.25">
      <c r="F279" s="37"/>
    </row>
    <row r="280" spans="1:6" x14ac:dyDescent="0.25">
      <c r="F280" s="37"/>
    </row>
    <row r="281" spans="1:6" x14ac:dyDescent="0.25">
      <c r="F281" s="37"/>
    </row>
    <row r="282" spans="1:6" x14ac:dyDescent="0.25">
      <c r="A282" s="1"/>
      <c r="B282" s="1"/>
      <c r="C282" s="1"/>
      <c r="D282" s="1"/>
      <c r="E282" s="1"/>
      <c r="F282" s="14"/>
    </row>
    <row r="283" spans="1:6" x14ac:dyDescent="0.25">
      <c r="A283" s="1"/>
      <c r="B283" s="1"/>
      <c r="C283" s="1"/>
      <c r="D283" s="1"/>
      <c r="E283" s="1"/>
      <c r="F283" s="14"/>
    </row>
    <row r="284" spans="1:6" x14ac:dyDescent="0.25">
      <c r="A284" s="1"/>
      <c r="B284" s="1"/>
      <c r="C284" s="1"/>
      <c r="D284" s="1"/>
      <c r="E284" s="1"/>
      <c r="F284" s="14"/>
    </row>
    <row r="285" spans="1:6" x14ac:dyDescent="0.25">
      <c r="A285" s="1"/>
      <c r="B285" s="1"/>
      <c r="C285" s="1"/>
      <c r="D285" s="1"/>
      <c r="E285" s="1"/>
      <c r="F285" s="14"/>
    </row>
    <row r="286" spans="1:6" x14ac:dyDescent="0.25">
      <c r="A286" s="1"/>
      <c r="B286" s="1"/>
      <c r="C286" s="1"/>
      <c r="D286" s="1"/>
      <c r="E286" s="1"/>
      <c r="F286" s="14"/>
    </row>
    <row r="287" spans="1:6" x14ac:dyDescent="0.25">
      <c r="A287" s="1"/>
      <c r="B287" s="1"/>
      <c r="C287" s="1"/>
      <c r="D287" s="1"/>
      <c r="E287" s="1"/>
      <c r="F287" s="14"/>
    </row>
    <row r="288" spans="1:6" x14ac:dyDescent="0.25">
      <c r="A288" s="1"/>
      <c r="B288" s="1"/>
      <c r="C288" s="1"/>
      <c r="D288" s="1"/>
      <c r="E288" s="1"/>
      <c r="F288" s="14"/>
    </row>
    <row r="289" spans="1:6" x14ac:dyDescent="0.25">
      <c r="A289" s="1"/>
      <c r="B289" s="1"/>
      <c r="C289" s="1"/>
      <c r="D289" s="1"/>
      <c r="E289" s="1"/>
      <c r="F289" s="14"/>
    </row>
    <row r="290" spans="1:6" x14ac:dyDescent="0.25">
      <c r="A290" s="1"/>
      <c r="B290" s="1"/>
      <c r="C290" s="1"/>
      <c r="D290" s="1"/>
      <c r="E290" s="1"/>
      <c r="F290" s="14"/>
    </row>
    <row r="291" spans="1:6" x14ac:dyDescent="0.25">
      <c r="A291" s="1"/>
      <c r="B291" s="1"/>
      <c r="C291" s="1"/>
      <c r="D291" s="1"/>
      <c r="E291" s="1"/>
      <c r="F291" s="14"/>
    </row>
    <row r="292" spans="1:6" x14ac:dyDescent="0.25">
      <c r="A292" s="1"/>
      <c r="B292" s="1"/>
      <c r="C292" s="1"/>
      <c r="D292" s="1"/>
      <c r="E292" s="1"/>
      <c r="F292" s="14"/>
    </row>
    <row r="293" spans="1:6" x14ac:dyDescent="0.25">
      <c r="A293" s="1"/>
      <c r="B293" s="1"/>
      <c r="C293" s="1"/>
      <c r="D293" s="1"/>
      <c r="E293" s="1"/>
      <c r="F293" s="14"/>
    </row>
    <row r="294" spans="1:6" x14ac:dyDescent="0.25">
      <c r="A294" s="1"/>
      <c r="B294" s="1"/>
      <c r="C294" s="1"/>
      <c r="D294" s="1"/>
      <c r="E294" s="1"/>
      <c r="F294" s="14"/>
    </row>
    <row r="295" spans="1:6" x14ac:dyDescent="0.25">
      <c r="A295" s="1"/>
      <c r="B295" s="1"/>
      <c r="C295" s="1"/>
      <c r="D295" s="1"/>
      <c r="E295" s="1"/>
      <c r="F295" s="14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</sheetData>
  <sheetProtection algorithmName="SHA-512" hashValue="joqU17vMQ7OWOBL4g1o3WroOXxcV6rmB6oaTnJbV5Cybqg2CHwqOoA+Xigk3oOrV5e5pa/TZLsMPv10xg78t+g==" saltValue="Y07XdSwpcJ7sRR0Qn8poUg==" spinCount="100000" sheet="1" objects="1" scenarios="1"/>
  <protectedRanges>
    <protectedRange sqref="E101:E102" name="Cene_4"/>
    <protectedRange sqref="E63:E100" name="Cene_5"/>
    <protectedRange sqref="E133:E150" name="Cene_6"/>
    <protectedRange sqref="E151:E152" name="Cene_7"/>
    <protectedRange sqref="E21 E215:E247" name="Cene_13"/>
    <protectedRange sqref="E202 E249" name="Cene_19"/>
    <protectedRange sqref="E25" name="Cene_25"/>
    <protectedRange sqref="E251" name="Cene_22_1"/>
    <protectedRange sqref="E264" name="Cene_25_1"/>
    <protectedRange sqref="E153" name="Cene_8_2"/>
  </protectedRanges>
  <pageMargins left="0.7" right="0.7" top="0.75" bottom="0.75" header="0.3" footer="0.3"/>
  <pageSetup paperSize="9" orientation="portrait" r:id="rId1"/>
  <headerFooter>
    <oddHeader>&amp;LObčina Sveta Ana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REKAPITULACIJA</vt:lpstr>
      <vt:lpstr>FAZA III</vt:lpstr>
      <vt:lpstr>FAZA IV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</dc:creator>
  <cp:lastModifiedBy>Anita</cp:lastModifiedBy>
  <cp:lastPrinted>2021-03-04T09:50:31Z</cp:lastPrinted>
  <dcterms:created xsi:type="dcterms:W3CDTF">2021-03-04T07:04:49Z</dcterms:created>
  <dcterms:modified xsi:type="dcterms:W3CDTF">2021-03-04T09:53:12Z</dcterms:modified>
</cp:coreProperties>
</file>