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ita\Desktop\JN\"/>
    </mc:Choice>
  </mc:AlternateContent>
  <bookViews>
    <workbookView xWindow="0" yWindow="0" windowWidth="26970" windowHeight="7620" activeTab="1"/>
  </bookViews>
  <sheets>
    <sheet name="REKAPITULACIJA" sheetId="1" r:id="rId1"/>
    <sheet name="GO DELA" sheetId="2" r:id="rId2"/>
  </sheets>
  <definedNames>
    <definedName name="_xlnm.Print_Area" localSheetId="1">'GO DELA'!$A$1:$F$383</definedName>
    <definedName name="_xlnm.Print_Titles" localSheetId="1">'GO DELA'!$26:$26</definedName>
  </definedNames>
  <calcPr calcId="152511"/>
  <fileRecoveryPr autoRecover="0"/>
</workbook>
</file>

<file path=xl/calcChain.xml><?xml version="1.0" encoding="utf-8"?>
<calcChain xmlns="http://schemas.openxmlformats.org/spreadsheetml/2006/main">
  <c r="F142" i="2" l="1"/>
  <c r="F121" i="2" l="1"/>
  <c r="F83" i="2" l="1"/>
  <c r="F239" i="2" l="1"/>
  <c r="F93" i="2" l="1"/>
  <c r="F152" i="2" l="1"/>
  <c r="F153" i="2"/>
  <c r="F145" i="2"/>
  <c r="F139" i="2" l="1"/>
  <c r="F140" i="2"/>
  <c r="F151" i="2"/>
  <c r="F187" i="2" l="1"/>
  <c r="F188" i="2"/>
  <c r="F189" i="2"/>
  <c r="F190" i="2"/>
  <c r="F180" i="2" l="1"/>
  <c r="F179" i="2"/>
  <c r="F59" i="2" l="1"/>
  <c r="F120" i="2" l="1"/>
  <c r="F119" i="2"/>
  <c r="F115" i="2"/>
  <c r="F114" i="2"/>
  <c r="F110" i="2"/>
  <c r="F92" i="2"/>
  <c r="F89" i="2"/>
  <c r="F88" i="2"/>
  <c r="F87" i="2"/>
  <c r="F86" i="2"/>
  <c r="F78" i="2"/>
  <c r="F81" i="2"/>
  <c r="F35" i="2"/>
  <c r="F36" i="2"/>
  <c r="F94" i="2" l="1"/>
  <c r="F249" i="2" l="1"/>
  <c r="F219" i="2"/>
  <c r="F224" i="2"/>
  <c r="F229" i="2"/>
  <c r="F234" i="2"/>
  <c r="F244" i="2"/>
  <c r="F254" i="2"/>
  <c r="F258" i="2" l="1"/>
  <c r="F286" i="2"/>
  <c r="F284" i="2"/>
  <c r="F283" i="2"/>
  <c r="F329" i="2"/>
  <c r="F330" i="2"/>
  <c r="F325" i="2"/>
  <c r="F380" i="2"/>
  <c r="F306" i="2" l="1"/>
  <c r="F39" i="2" l="1"/>
  <c r="F38" i="2" l="1"/>
  <c r="F158" i="2"/>
  <c r="F159" i="2"/>
  <c r="F136" i="2"/>
  <c r="F364" i="2" l="1"/>
  <c r="F363" i="2"/>
  <c r="F365" i="2" l="1"/>
  <c r="F21" i="2" s="1"/>
  <c r="F333" i="2" l="1"/>
  <c r="F332" i="2" l="1"/>
  <c r="F282" i="2"/>
  <c r="F182" i="2" l="1"/>
  <c r="F288" i="2" l="1"/>
  <c r="F178" i="2"/>
  <c r="F181" i="2"/>
  <c r="F183" i="2"/>
  <c r="F184" i="2"/>
  <c r="F185" i="2"/>
  <c r="F347" i="2"/>
  <c r="F348" i="2"/>
  <c r="F305" i="2"/>
  <c r="F137" i="2"/>
  <c r="F116" i="2"/>
  <c r="F112" i="2"/>
  <c r="F111" i="2"/>
  <c r="F85" i="2"/>
  <c r="F84" i="2"/>
  <c r="F80" i="2"/>
  <c r="F54" i="2"/>
  <c r="F53" i="2"/>
  <c r="F55" i="2"/>
  <c r="F381" i="2"/>
  <c r="F379" i="2"/>
  <c r="F321" i="2"/>
  <c r="F322" i="2"/>
  <c r="F323" i="2"/>
  <c r="F324" i="2"/>
  <c r="F328" i="2"/>
  <c r="F303" i="2"/>
  <c r="F304" i="2"/>
  <c r="F276" i="2"/>
  <c r="F279" i="2"/>
  <c r="F109" i="2"/>
  <c r="F113" i="2"/>
  <c r="F117" i="2"/>
  <c r="F118" i="2"/>
  <c r="F122" i="2"/>
  <c r="F141" i="2"/>
  <c r="F143" i="2"/>
  <c r="F144" i="2"/>
  <c r="F147" i="2"/>
  <c r="F149" i="2"/>
  <c r="F150" i="2"/>
  <c r="F154" i="2"/>
  <c r="F155" i="2"/>
  <c r="F156" i="2"/>
  <c r="F77" i="2"/>
  <c r="F79" i="2"/>
  <c r="F82" i="2"/>
  <c r="F90" i="2"/>
  <c r="F91" i="2"/>
  <c r="F52" i="2"/>
  <c r="F56" i="2"/>
  <c r="F57" i="2"/>
  <c r="F58" i="2"/>
  <c r="F34" i="2"/>
  <c r="F60" i="2" l="1"/>
  <c r="F8" i="2" s="1"/>
  <c r="F307" i="2"/>
  <c r="F18" i="2" s="1"/>
  <c r="F160" i="2"/>
  <c r="F11" i="2" s="1"/>
  <c r="F334" i="2"/>
  <c r="F19" i="2" s="1"/>
  <c r="F16" i="2"/>
  <c r="F191" i="2"/>
  <c r="F15" i="2" s="1"/>
  <c r="F95" i="2"/>
  <c r="F9" i="2" s="1"/>
  <c r="F123" i="2"/>
  <c r="F10" i="2" s="1"/>
  <c r="F382" i="2"/>
  <c r="F22" i="2" s="1"/>
  <c r="F40" i="2"/>
  <c r="F7" i="2" s="1"/>
  <c r="F289" i="2"/>
  <c r="F17" i="2" s="1"/>
  <c r="F349" i="2"/>
  <c r="F20" i="2" s="1"/>
  <c r="F23" i="2" l="1"/>
  <c r="F3" i="2" s="1"/>
  <c r="F12" i="2"/>
  <c r="F2" i="2" s="1"/>
  <c r="F1" i="2" l="1"/>
  <c r="F3" i="1" s="1"/>
  <c r="F6" i="1" s="1"/>
</calcChain>
</file>

<file path=xl/sharedStrings.xml><?xml version="1.0" encoding="utf-8"?>
<sst xmlns="http://schemas.openxmlformats.org/spreadsheetml/2006/main" count="642" uniqueCount="447">
  <si>
    <t xml:space="preserve">Vzidava instalacijskih omaric vel. do 0,50 m2 - ocenjeno </t>
  </si>
  <si>
    <t xml:space="preserve">Vzidava instalacijskih omaric vel. do 1,0 m2 - ocenjeno </t>
  </si>
  <si>
    <t xml:space="preserve">Naprava in odstranitev opaža čelnih zaključkov plošč, s prenosom materiala, čiščenjem lesa, z vsemi pomožnimi deli in prenosi </t>
  </si>
  <si>
    <t>Naprava in odstranitev opaža raznih manjših odprtin v AB konstrukcijah, s prenosom materiala, čiščenjem lesa, z vsemi pomožnimi deli in prenosi - ocenjeno</t>
  </si>
  <si>
    <t>KERAMIČARSKA DELA:</t>
  </si>
  <si>
    <t>BETONSKA DELA:</t>
  </si>
  <si>
    <t>TESARSKA DELA:</t>
  </si>
  <si>
    <t>ZIDARSKA DELA:</t>
  </si>
  <si>
    <t>B.</t>
  </si>
  <si>
    <t>A.</t>
  </si>
  <si>
    <t>GRADBENA DELA:</t>
  </si>
  <si>
    <t>OBRTNIŠKA DELA:</t>
  </si>
  <si>
    <t>ZEMELJSKA DELA:</t>
  </si>
  <si>
    <t>KROVSKA IN KLEPARSKA DELA:</t>
  </si>
  <si>
    <t>MIZARSKA DELA:</t>
  </si>
  <si>
    <t>SLIKOPLESKARSKA DELA:</t>
  </si>
  <si>
    <t>m3</t>
  </si>
  <si>
    <t>m2</t>
  </si>
  <si>
    <t xml:space="preserve">     ME</t>
  </si>
  <si>
    <t>Dobava in vgraditev zakljucnih profilov - Alu vogalnikov, barvo izbere arhitekt</t>
  </si>
  <si>
    <t>Dobava in vgraditev Inox profilov dim. 30/5 mm na stiku različnih podov</t>
  </si>
  <si>
    <t>RUŠITVENA DELA:</t>
  </si>
  <si>
    <t>Enota cene mora vsebovati:</t>
  </si>
  <si>
    <t>vsa potrebna pripravljalna dela</t>
  </si>
  <si>
    <t>vsa potrebna merjenja na objektu</t>
  </si>
  <si>
    <t>vse potrebne transporte do mesta vgrajevanja</t>
  </si>
  <si>
    <t>skladiščenje materiala na gradbišču</t>
  </si>
  <si>
    <t>atestiranje materialov in dokazovanje kvalitete z atesti</t>
  </si>
  <si>
    <t>vso potrebno delo za dokončanje izdelka</t>
  </si>
  <si>
    <t>vsa potrebna pomožna sredstva na objektu kot so lestve, odri ...</t>
  </si>
  <si>
    <t xml:space="preserve">usklajevanje z osnovnim načrtom in posvetovanje s projektantom </t>
  </si>
  <si>
    <t>terminsko usklajevanje del z ostalimi izvajalci na objektu</t>
  </si>
  <si>
    <t>popravilo eventuelne škode povzročene ostalim izvajalcem na gradbišču</t>
  </si>
  <si>
    <t>plačilo komunalnega prispevka za stalno deponijo odpadnega materiala</t>
  </si>
  <si>
    <t>m1</t>
  </si>
  <si>
    <t>kg</t>
  </si>
  <si>
    <t>MIZARSKA DELA SKUPAJ:</t>
  </si>
  <si>
    <t>KERAMIČARSKA DELA SKUPAJ:</t>
  </si>
  <si>
    <t>Naprava in odstranitev opaža pasovnih temeljev, s prenosom materiala, čiščenjem lesa, z vsemi pomožnimi deli in prenosi</t>
  </si>
  <si>
    <t>FASADA SKUPAJ:</t>
  </si>
  <si>
    <t>SLIKOPLESKARSKA DELA SKUPAJ :</t>
  </si>
  <si>
    <t>ZEMELJSKA DELA SKUPAJ:</t>
  </si>
  <si>
    <t>TESARSKA DELA SKUPAJ:</t>
  </si>
  <si>
    <t>ZIDARSKA DELA SKUPAJ:</t>
  </si>
  <si>
    <t>KERAMICARSKA DELA:</t>
  </si>
  <si>
    <t>z.št.</t>
  </si>
  <si>
    <t xml:space="preserve">                                                       opis</t>
  </si>
  <si>
    <t>KROVSKA IN KLEPARSKA DELA SKUPAJ :</t>
  </si>
  <si>
    <t>GRADBENA DELA SKUPAJ:</t>
  </si>
  <si>
    <t>OBRTNIŠKA DELA SKUPAJ:</t>
  </si>
  <si>
    <t>FASADA:</t>
  </si>
  <si>
    <t xml:space="preserve">preklade L = 130 cm </t>
  </si>
  <si>
    <t>BETONSKA DELA SKUPAJ:</t>
  </si>
  <si>
    <t>Nakladanje in odvoz izkopane zemlje v do 5 km odaljeno javno deponijo, z nakladanje materiala in razstiranjem na odlagališču.</t>
  </si>
  <si>
    <t>A.1.</t>
  </si>
  <si>
    <t>A.2.</t>
  </si>
  <si>
    <t>A.3.</t>
  </si>
  <si>
    <t>A.4.</t>
  </si>
  <si>
    <t>A.5.</t>
  </si>
  <si>
    <t>B.1.</t>
  </si>
  <si>
    <t>B.2.</t>
  </si>
  <si>
    <t>B.3.</t>
  </si>
  <si>
    <t>B.4.</t>
  </si>
  <si>
    <t>B.5.</t>
  </si>
  <si>
    <t>B.6.</t>
  </si>
  <si>
    <t>B.7.</t>
  </si>
  <si>
    <t>B.8.</t>
  </si>
  <si>
    <t xml:space="preserve">               skupaj</t>
  </si>
  <si>
    <t>A.1.1.</t>
  </si>
  <si>
    <t>A.1.2.</t>
  </si>
  <si>
    <t>A.1.3.</t>
  </si>
  <si>
    <t>A.1.4.</t>
  </si>
  <si>
    <t>A.2.1.</t>
  </si>
  <si>
    <t>A.2.2.</t>
  </si>
  <si>
    <t>A.2.3.</t>
  </si>
  <si>
    <t>A.2.4.</t>
  </si>
  <si>
    <t>A.2.5.</t>
  </si>
  <si>
    <t>A.2.6.</t>
  </si>
  <si>
    <t>A.3.1.</t>
  </si>
  <si>
    <t>A.3.2.</t>
  </si>
  <si>
    <t>A.3.3.</t>
  </si>
  <si>
    <t>A.3.4.</t>
  </si>
  <si>
    <t>A.3.5.</t>
  </si>
  <si>
    <t>A.3.6.</t>
  </si>
  <si>
    <t>A.3.7.</t>
  </si>
  <si>
    <t>A.3.8.</t>
  </si>
  <si>
    <t>A.3.9.</t>
  </si>
  <si>
    <t>A.3.10.</t>
  </si>
  <si>
    <t>A.3.11.</t>
  </si>
  <si>
    <t>A.3.9.1.</t>
  </si>
  <si>
    <t>A.4.1.</t>
  </si>
  <si>
    <t>A.4.2.</t>
  </si>
  <si>
    <t>A.4.3.</t>
  </si>
  <si>
    <t>A.4.4.</t>
  </si>
  <si>
    <t>A.4.5.</t>
  </si>
  <si>
    <t>A.4.6.</t>
  </si>
  <si>
    <t>A.4.7.</t>
  </si>
  <si>
    <t>A.4.8.</t>
  </si>
  <si>
    <t>A.4.9.</t>
  </si>
  <si>
    <t>A.4.10.</t>
  </si>
  <si>
    <t>A.4.12.</t>
  </si>
  <si>
    <t>A.5.1.</t>
  </si>
  <si>
    <t>A.5.2.</t>
  </si>
  <si>
    <t>A.5.3.</t>
  </si>
  <si>
    <t>A.5.4.</t>
  </si>
  <si>
    <t>A.5.6.</t>
  </si>
  <si>
    <t>A.5.8.</t>
  </si>
  <si>
    <t>A.5.9.</t>
  </si>
  <si>
    <t>A.5.10.</t>
  </si>
  <si>
    <t>A.5.13.</t>
  </si>
  <si>
    <t>Splošna določila:</t>
  </si>
  <si>
    <t>B.1.1.</t>
  </si>
  <si>
    <t>B.1.2.</t>
  </si>
  <si>
    <t>B.1.2.1.</t>
  </si>
  <si>
    <t>kpl</t>
  </si>
  <si>
    <t>Vso okovje in kljuke izbrano na podlagi vzorcev, po potrditvi arhitekta.</t>
  </si>
  <si>
    <t>Snemanje vseh potrebnih izmer na objektu pred začetkom izvajanja del.</t>
  </si>
  <si>
    <t>B.2.1.</t>
  </si>
  <si>
    <t>B.3.1.</t>
  </si>
  <si>
    <t>B.3.2.</t>
  </si>
  <si>
    <t>B.3.3.</t>
  </si>
  <si>
    <t>B.3.4.</t>
  </si>
  <si>
    <t>B.3.5.</t>
  </si>
  <si>
    <t>B.3.6.</t>
  </si>
  <si>
    <t>B.3.7.</t>
  </si>
  <si>
    <t>Zaključki na gradbene elemente, morajo biti znotraj paronepropustni, zunaj pa paropropustni in vodotesni (izvedeni po sistemu RAL montaže).</t>
  </si>
  <si>
    <t xml:space="preserve">V ceni vseh postavk, morajo biti zajeta vsa dela, dobava in montaža, osnovni material, steklo, pritrdilni in tesnilni material, okovje, zapiralno okovje ter material za vse zaključke. </t>
  </si>
  <si>
    <t>Izvajalec mora vse mere preveriti na licu mesta in izdelati ustrezno tehnično dokumentacijo in delavniške risbe in dati v potrditev projektantu.</t>
  </si>
  <si>
    <t>Element zajema vse potrebne zaporne, tesnilne in zaključne elemente, vgrajen je po RALu. Vse zatesnitve stekel in vstavnih elementov morajo biti izvedene z EPDM tesnili.</t>
  </si>
  <si>
    <t>Vsi mizarski izdelki morajo biti iz kvalitetnega materiala in v skladu z veljavnimi tehnicnim predpisi in standardi za ta dela.</t>
  </si>
  <si>
    <t>B.4.1.</t>
  </si>
  <si>
    <t>B.4.2.</t>
  </si>
  <si>
    <t>B.4.3.</t>
  </si>
  <si>
    <t>B.4.4.</t>
  </si>
  <si>
    <t>Pregled in čiščenje podlage</t>
  </si>
  <si>
    <t>Nanos izravnalne mase kjer je to zahtevano po projektu</t>
  </si>
  <si>
    <t>B.5.1.</t>
  </si>
  <si>
    <t>B.5.2.</t>
  </si>
  <si>
    <t>B.5.3.</t>
  </si>
  <si>
    <t>B.5.4.</t>
  </si>
  <si>
    <t>B.6.1.</t>
  </si>
  <si>
    <t>B.6.2.</t>
  </si>
  <si>
    <t>B.7.1.</t>
  </si>
  <si>
    <t>B.7.2.</t>
  </si>
  <si>
    <t xml:space="preserve">Da bi se izognili nastanku razpok v vogalih in prebojih, se v prvi še sveži nanos mase HIDROSTOP ELASTIK vtisne tesnilni trak KEMABAND - v vodotesno maso HIDROSTOP ELASTIK se vgradi v prvi sveži sloj na stikih (stena – stena, stena – tla) kot npr. KEMABAND 12 gumiran trak s pripadajočimi vogalnimi zaključki KEMABAND X, Y. </t>
  </si>
  <si>
    <t xml:space="preserve">Dobava in izvedba tesnenja horizontalnih površin in sten v višini ca 30 cm od tal v mokrih prostorih: visokofleksibilna dvokomponentna vodotesna masa na cementni osnovi npr. HIDROSTOP ELASTIK ali enakovredno, ki se nanaša s čopičem ali gladilko v najmanj dveh nanosih - nanese se na podlago v popolnoma prekrivnem sloju (poraba ca. 1,5 kg/m2 za en premaz). Po zadostni površinski trdnosti prvega sloja, se nanese drugi sloj v smeri pravokotno na predhodnega (poraba dodatnih 1,5 kg/m2). Skupna debelina nanosov je ca. 3 mm in ne sme preseči 5 mm. Za tesnjenje stikov in prebojev se uporabijo kot npr. KEMABAND gumirani trakovi. </t>
  </si>
  <si>
    <t>Fasaderska dela morajo biti iz kvalitetnega materiala in v skladu z veljavnimi tehnicnim predpisi in standardi za ta dela.</t>
  </si>
  <si>
    <t>B.8.1.</t>
  </si>
  <si>
    <t>B.8.2.</t>
  </si>
  <si>
    <t>Vse površine izvedenega stropa morajo biti povsem ravne in gladke. Pločevina ali drugi materiali za lamele in plošče, iz katerih so spuščeni stropovi izdelani, morajo biti take debeline, da se pri montaži ne deformirajo.</t>
  </si>
  <si>
    <t xml:space="preserve">Material mora biti kvaliteten, pravilno pakiran in pravilno shranjen. Na željo investitorja in projektanta mora izvajalec del dati na vpogled vzorce in po izbranih vzorcih naročiti material in izvesti slikopleskarska dela. </t>
  </si>
  <si>
    <t xml:space="preserve">Tolerance gladkosti in enakomernosti površin morajo ustrezati standardu DIN 18202, tabela 3, povečane zahteve. </t>
  </si>
  <si>
    <t>Barva se mora dobro sprijemati s podlago, površina izvedenega premaza mora biti enakomerne strukture in ne sme menjati tona barve. Nanaša se na podlago pripravljeno po navodilu proizvajalca barve.</t>
  </si>
  <si>
    <t>Zunanja žaluzija z lamelo z zaobljenimi robovi: Lamela široka 80 mm in debela 0,45 mm, trapeznega prereza z dvojno zanetanimi drsniki iz umetne mase odporne na vremenske vplive. Drsniki so kovičeni z NiRo kovicami. Barva, žgano lakirana, odporna na lažje mehanske poškodbe (praske), standardna iz našega programa (8 barv).</t>
  </si>
  <si>
    <t>Zgornji profil: Hladno valjan, pocinkan 0,5 mm debela jeklena pločevina.</t>
  </si>
  <si>
    <t>Spodnji profil: Dve nasproti obrnjeni, ena v drugo vstavljeni lameli z vstavljeno utežjo in stranskimi zaključki iz umetne mase odporne na vremenske vplive.</t>
  </si>
  <si>
    <t>Vodila: Extrudiran Aluminijasti profil z vstavljeno drsno protišumno zaščito, 18x23 mm, standardno naravno eluksirana, z nastavljivimi distančniki 55 – 75 mm.</t>
  </si>
  <si>
    <t xml:space="preserve">Obvezno je locevanje vgrajenih materialov: beton in armiran beton, plocevina, les, steklo, plastika, kovinski izdelki, opeka... </t>
  </si>
  <si>
    <t>Vsa zemeljska dela se morajo izvajati po določilih veljavnih tehničnih predpisov in normativov in skladno z navodili iz geotehničnega poročila.</t>
  </si>
  <si>
    <t xml:space="preserve">Obracuni izvršenih izkopov in zasipov se obračunavajo v rašcenem stanju. </t>
  </si>
  <si>
    <t>Pripravljalna in zaključna dela, zakoličenje objekta, postavitev profilov, prenosi višinskih točk in podobno, kot vsa potrebna zarisovanja mora izvajalec vkalkulirati v enotne cene.</t>
  </si>
  <si>
    <t>Eventuelne prestavitve komunalnih vodov se obračunavajo po dejansko izvršenih delih in so predmet posebnega predračuna.</t>
  </si>
  <si>
    <t>Vsak dan pred pričetkom dela, zlasti po deževnem vremenu, topljenju snega, mraza, se morajo pregledati bočne strani izkopa in opraviti vsi potrebni varnostni ukrepi. Eventuelni stroški iz tega naslova so na strani izvajalca.</t>
  </si>
  <si>
    <t>Kvaliteta betona mora ustrezati zahtevam opisa del in predpisom glede čistosti agregata, granulacije, količine cementa in vode</t>
  </si>
  <si>
    <t>Beton mora ustrezati standardu SIST ISO 4103.</t>
  </si>
  <si>
    <t>Gornja površina armiranobetonskih plošč mora biti ravna in enakomerne strukture, tako da se nanjo direktno polagajo vsi sloji konstrukcij tlakov. Eventuelno nastale napake v površini betona glede na ravnost ali strukturo, mora izvajalec betonskih del izravnati s cementno malto na svoj strošek.</t>
  </si>
  <si>
    <t>Višina prostega pada ne sme biti večja od 1m1. V primeru, da se beton vmetava z večje višine je potrebno preprečiti segregacijo - uporabiti je eno od priznanih metod za vmetavanje betona</t>
  </si>
  <si>
    <t>Betonska armatura mora biti obdelana v skladu z veljavnimi predpisi in točno po armaturnih načrtih, pritrjena tako, da ostane med betoniranjem na svojem mestu in v zahtevanem položaju.</t>
  </si>
  <si>
    <t xml:space="preserve">Dilatacije oz. delovne prekinitve se izvedejo po projektu gradbenih konstrukcij oz. jih je potrebno predhodno dogovoriti s projektantoma gradbenih konstrukcij in arhitekture. </t>
  </si>
  <si>
    <t>Za vse nejasnosti ali variantne rešitve se je obvezno posvetovati s projektantom</t>
  </si>
  <si>
    <t xml:space="preserve">Opaži morajo biti izdelani točno po načrtu z vsemi potrebnimi podporami, horizontalnimi in vertikalnimi povezavami. Opaž mora prenesti težo in pritisk betona, konstruktivne obremenitve in vibriranje skupaj z opremo. Notranje površine morajo biti čiste in ravne.  </t>
  </si>
  <si>
    <t>Opaži morajo biti izdelani tako, da se razopaženje izvede brez pretresov in poškodovanja konstrucije in samih opažev.</t>
  </si>
  <si>
    <t xml:space="preserve">Obračun se vrši po opisu posamezne postavke; upoštevajo se notranje površine opažev, to so vidne površine konstrukcij. </t>
  </si>
  <si>
    <t xml:space="preserve">Izvajalec mora zagotoviti ravnost vertikalnih konstrukcij po DIN NORMAH in veljanih predpisih. </t>
  </si>
  <si>
    <t>Zidanje mora biti čisto, s pravilno vezavo opeke. Stiki morajo biti dobro zaliti z malto, vrste popolnoma horizontalne, malta pa ne sme biti v debelejšem sloju kot 15 mm. Vse površine morajo biti popolnoma ravne in navpične, malta iz stikov se mora odstraniti dokler je še sveža.</t>
  </si>
  <si>
    <t>Vsi bitumenski  materiali uporabljeni za hidroizolacije morajo po kvaliteti in izvedbi ustrezati standardom DIN 18.195, 1-10 del fizikalne karakteristike proizvodov morajo ustrezati zahtevam DIN 52133.</t>
  </si>
  <si>
    <t>A.5.3.1.</t>
  </si>
  <si>
    <t>A.5.3.2.</t>
  </si>
  <si>
    <t>A.5.8.1.</t>
  </si>
  <si>
    <t>A.5.9.1.</t>
  </si>
  <si>
    <t>Razna manjša dela, pomoč obrtnikom in instalaterjem. Obračun po dejansko opravljenem delu in od nadzornika potrjenih vpisih v dnevnik na gradbišču.</t>
  </si>
  <si>
    <t>KVD</t>
  </si>
  <si>
    <t>PKD</t>
  </si>
  <si>
    <t>UR</t>
  </si>
  <si>
    <t>Strojni široki izkop gradbene jame v zemlji do IV. ktg z odrivom izkopane zemlje v gradbiščno deponijo</t>
  </si>
  <si>
    <t>Element zajema vse potrebne zaporne, tesnilne in zaključne elemente. Vse zatesnitve stekel in vstavnih elementov morajo biti izvedene z EPDM tesnili.</t>
  </si>
  <si>
    <t>PROJEKTANTSKI NADZOR:</t>
  </si>
  <si>
    <t>C.</t>
  </si>
  <si>
    <t>IZDELAVA PID DOKUMENTACIJE:</t>
  </si>
  <si>
    <t>GRADBENA IN OBRTNIŠKA DELA:</t>
  </si>
  <si>
    <t xml:space="preserve">DOZIDAVA VRTCA SKUPAJ: </t>
  </si>
  <si>
    <t xml:space="preserve">     količina</t>
  </si>
  <si>
    <t xml:space="preserve">  cena/enoto</t>
  </si>
  <si>
    <t>RUŠITVE:</t>
  </si>
  <si>
    <t>GRADBEN DELA:</t>
  </si>
  <si>
    <t>Pri izvajanju rušitev je treba upoštevati vsa zakonska določila s področja varnosti in zdravja pri delu, Pravilnik o varstvu pri gradbenem delu, Zakon o varstvu pred požarom in Zakon o varstvu okolja, predpise o ravnanju z gradbenimi odpadki, Pravilnik o obremenjevanju tal z vnašanjem odpadkov in Uredbo o ravnanju z odpadki.</t>
  </si>
  <si>
    <t xml:space="preserve">Vse gradbene odpadke in ruševine je potrebno odpeljati na deponijo komunalnih odpadkov v skladu z Odlokom o ravnanju s komunalnimi odpadki na območju občine in v skladu z Uredbo o ravnanju z odpadki (Uradni list RS št. 103/2011). </t>
  </si>
  <si>
    <t>RUŠITVE SKUPAJ:</t>
  </si>
  <si>
    <t>čiščenje in odvoz odvečnega materiala oz. odpadkov v stalno javno deponijo do 10 km</t>
  </si>
  <si>
    <t>TLAKI, ESTRIHI:</t>
  </si>
  <si>
    <t>TLAKI, ESTRIHI SKUPAJ:</t>
  </si>
  <si>
    <t>SPUŠČENI STROPOVI:</t>
  </si>
  <si>
    <t>1.1. SPLOŠNA NAVODILA IN OPOZORILA GLEDE UPORABE NAČRTA</t>
  </si>
  <si>
    <t xml:space="preserve">IZDELAVO PONUDB IN IZVEDBO PROJEKTA JE POTREBNO IZDELATI SKLADNO Z NAČRTOM. NAČRT JE POTREBNO UPOŠTEVATI V CELOTI (RISBE, OPISI IN POPISI). </t>
  </si>
  <si>
    <t>V PRIMERU TISKARSKIH NAPAK IN MOREBITNIH NESKLADIJ V PROJEKTU, JE PONUDNIK ALI IZVAJALEC DOLŽAN NA TO OPOZORITI ODGOVORNEGA PROJEKTANTA.</t>
  </si>
  <si>
    <t>PONUDNIK ALI IZVAJALEC JE DOLŽAN OPOZORITI NA MOREBITNO TEHNIČNO POMANJKLJIVOST IZVEDBENIH DETAJLOV, RISB, OPISOV ALI POPISOV. PREDLOGE POTRDITA ODGOVORNI PROJEKTANT IN INVESTITOR.</t>
  </si>
  <si>
    <t>V SKLOP IZVAJALČEVE PONUDBE SODIJO VSI DELAVNIŠKI NAČRTI, KI JIH PRED IZVEDBO GLEDE TEHNIČNE PRAVILNOSTI, ZAHTEVANE KAKOVOSTI IN IZGLEDA POTRDI ODGOVORNI PROJEKTANT.</t>
  </si>
  <si>
    <t>KJER NI OPREDELJENEGA IZVEDBENEGA INDUSTRIJSKEGA DETAJLA ALI IZDELKA, GA MORA IZVAJALEC PRED IZVEDBO PREDSTAVITI, IZBOR POTRDITA ODGOVORNI PROJEKTANT IN INVESTITOR.</t>
  </si>
  <si>
    <t>VZORCE VSEH FINALNIH MATERIALOV JE PONUDNIK DOLŽAN PREDLOŽITI PROJEKTANTU V POTRDITEV. KJER SO MOŽNE ALTERNATIVE V IZBIRI MATERIALA (FINALNE OBLOGE POVRŠIN, NJIHOVE OBDELAVE, VIDNI IN NEVIDNI PRITRDILNI MATERIALI, PODKONSTRUKCIJE, VZORCI POTISKOV…</t>
  </si>
  <si>
    <t>VSE MERE JE OBVEZNO PREVERITI NA OBJEKTU.</t>
  </si>
  <si>
    <t>REKAPITULACIJA DEL:</t>
  </si>
  <si>
    <t>REKAPITULACIJA DEL BREZ DDV SKUPAJ:</t>
  </si>
  <si>
    <t xml:space="preserve">Izvajalec del mora ravnati z odpadki, ki nastanejo pri izvajanju del zaradi gradnje, v skladu z Uredbo o ravnanju z odpadki (Uradni list RS št. 103/2011). </t>
  </si>
  <si>
    <t>Vsa dela se morajo izvajati po določilih veljavnih tehničnih predpisov in normativov. Vsa dela morajo biti izvedena tehnično pravilno in po pravilih stroke.</t>
  </si>
  <si>
    <t xml:space="preserve">Konstrukcije iz betona morajo biti ravne, izdelane po opažnem načrtu, brez votlih mest in brez iztekanj cementnega gela na stikih opažev. Nega betona vsebuje zaščito vgrajenega betona do polne trdnosti pred velikim izhlapevanjem vode iz betona, kakor tudi zaščito pred nizkimi temeraturami. </t>
  </si>
  <si>
    <t>Vse betonske površine mora izvajalec predati popolnoma ravne, vse neravnine, ki bi jih bilo eventuelno potrebno izravnati, bodo upoštevane kot nekvalitetene, in jih bo potrebno ponovno izvesti ter gredo na račun izvajalca betonskih del.</t>
  </si>
  <si>
    <t>Tesarska dela se morajo izvajati po določilih veljavnih tehničnih predpisov in normativov, tehnično pravilno in po pravilih stroke.</t>
  </si>
  <si>
    <t>Istočasno z izdelavo opažev se polagajo v opaže tudi razvodi in doze za instalacije in ostali elemetni po načrtih inštalacij (dodatno kontrolirati pozicije z risbami arhitekture in notranje opreme</t>
  </si>
  <si>
    <t>Tolerance gladkosti in enakomernosti površin morajo ustrezati standardu DIN 18202, tabela 3, povečane zahteve.</t>
  </si>
  <si>
    <t>Opaže vidnih konstrukcij in neometanih konstrukcij je treba razumeti tako, da so te neometane, nepokrite betonske konstrukcije, pri katerih se doseže popolnoma ravna površina.</t>
  </si>
  <si>
    <t>Zidarska dela se morajo izvajati po določilih veljavnih tehničnih predpisov in normativov, tehnično pravilno in po pravilih stroke.</t>
  </si>
  <si>
    <t>Zidanje opečnih zidov v skladu SIST EN 711-1:2011</t>
  </si>
  <si>
    <t>Pri vseh talnih hidroizolacijah morajo biti vsi spoji s prebojnimi elementi izvedeni s prirobnicami.</t>
  </si>
  <si>
    <t>Krovska in kleparska dela morajo biti izvedena po opisih in detajlih iz kvalitetnega materiala in v skladu z veljavnimi tehnicnim predpisi in standardi za ta dela. Vsa dela je izdelati tehnično pravilno in po pravilih stroke.</t>
  </si>
  <si>
    <t>Pred pričetkom izvajanja izolacijskih del je preveriti kvaliteto predhodno izvršenih del, ki bi lahko vplivala na kvaliteto, sigurnost in trajnost izolacije, ki je predvidena z elaboratom fizikalne in zvočne zaščite.</t>
  </si>
  <si>
    <t>Dela morajo biti izvedena tako, da posamezni deli in sloji izolacij kakor tudi celoten sestav ustrezajo namenu, zahtevam, varnosti in dolgotrajnosti. Posebno pazljivo je izvesti streho okrog zbirnih kotličev, dilatacijskih stikov in zaključkov strehe.</t>
  </si>
  <si>
    <t xml:space="preserve">Zaključne obrobe se izvedejo po načrtu. </t>
  </si>
  <si>
    <t>Hidroizolacijska dela se sme izvajati samo na kvalitetno izvedeno čvrsto, ravno in suho podlogo. Med izvajanjem in po končani izvedbi hidroizolacijskih del, se ne sme po njej hoditi. Vsa ostala gradbena in obrtniška dela se smejo izvajati samo, če je hidroizolacija zaščitena z ustrezno zaščito.</t>
  </si>
  <si>
    <t xml:space="preserve">Za vse vgrajene materiale mora izvajalec predložiti ateste o kvaliteti materialov, ki jih izda pooblaščeni zavod za tovrstne dejavnosti. </t>
  </si>
  <si>
    <t>Izvedba TI in HI po detajlih izvajalca z ustreznim certifikatom.</t>
  </si>
  <si>
    <t>Enotna cena mora zajeti izdelavo vseh potrebnih detajlov in dopolnilnih del, ki jih je potrebno izvesti za dokončanje posameznih del, tudi če potrebni detajli in zaključki niso podrobno navedeni in opisani v popisu del, in so ta dopolnila nujna za pravilno funkcioniranje posameznih sistemov.</t>
  </si>
  <si>
    <t>Izvajalec del izdela delavniške načrte za vse končne pozicije, ki jih morata pred izvedbo potrditi odgovorni vodja projekta ter odgovorni nadzornik z vpisom v gradbeni dnevnik.</t>
  </si>
  <si>
    <t>Pred izdelavo mora izvajalec del na objektu preveriti mere in količine posameznih izdelkov po pozicijah.</t>
  </si>
  <si>
    <t>Izdelki morajo biti opremljeni z vsemi potrebnimi sidri oz. šapami, tako da se zagotovi pravilna in stabilna vgradnja.</t>
  </si>
  <si>
    <t xml:space="preserve">Sestavni deli vrat so eventuelno potrebni kovinski profili za ojačitve robov odprtin, na katere se pritrjujejo okvirji; neoprenska tesnila za tesnenje; funkcionalni in estetski zaključki vrat, ki jih potrdi arhitekt; finalna površinska obdelava vrat in podbojev po opisu. </t>
  </si>
  <si>
    <t xml:space="preserve">Vgrajevanje vrat mora biti usklajeno s tehnološkim postopkom gradnje objekta. Pritrjevanje vrat na gradbene elemente mora biti izvedeno tako, da se pri tem ne poslabša funkcija, biti mora elastično in čvrsto. Vsi elementi za pritrjevanje morajo biti kovinski nerjaveči, ter ustrezne velikosti in nosilnosti. </t>
  </si>
  <si>
    <t>Vsa vrata morajo ustrezati vsem zahtevam iz veljavnih standardov in pravilnikov glede zvočne izolativnosti in drugih zahtev glede na namembnost vrat.</t>
  </si>
  <si>
    <t>V ceni enote je obvezno zajeti izdelavo vseh potrebnih detajlov in dopolnilnih del, ki so potrebna za dokončanje posameznih del, tudi če potrebni detajli in zaključki niso podrobno navedeni in opisani v popisu del in so ta dopolnila nujna za pravilno funkcioniranje posameznih sistemov in elementov objekta.</t>
  </si>
  <si>
    <t>Vsi podi in estrihi morajo biti izvedeni tehnično pravilno in po pravilih stroke, po določilih veljavnih normativov in tehničnih predpisov za ta dela.</t>
  </si>
  <si>
    <t>Cementni estrih mora biti raven, suh, mora vpijati, biti odporen na pritisk in vlek, čist, brez razpok in prahu, po DIN 18365. Materiali za izdelavo cementnega estriha morajo po kvaliteti ustrezati minimalnim pogojem za tlačno in raztezno trdnost. Izdelujejo se iz portland cementa.</t>
  </si>
  <si>
    <t>Položaj dilatacijskih stikov je določiti na osnovi izračuna in po načrtu</t>
  </si>
  <si>
    <t>Robovi dilatacijskih stikov morajo biti fino obdelani in rahlo zaobljeni. Vse dilatacije morajo biti zaprte. V spodnji del dilatacijskega stika se postavi stisljiv material, gornji del pa se zapolni s trajno elastično maso ali profiliranim trakom.</t>
  </si>
  <si>
    <t>Vsa dela morajo biti izvedena tehnično pravilno in po pravilih stroke, po določilih veljavnih normativov in tehničnih predpisov za polaganje.</t>
  </si>
  <si>
    <t>Vsi stiki talne obloge ali stenske obrobe morajo biti izvedenit tako, da je površina tlakov na stikih ravna, gladka in v isti ravnini.</t>
  </si>
  <si>
    <t>Vidne površine keramićnih ploščic za oblaganje v objektu morajo biti: ravne, gladke brez sledov predhodne obdelave</t>
  </si>
  <si>
    <t xml:space="preserve">Priprava površine za nanos fasadnih slojev: zajema čiščenje površine zaradi prahu in ostalih gradbenih nečistoč in se ne zaračunava posebej ampak je zajeto v ceni enote mere. </t>
  </si>
  <si>
    <t xml:space="preserve">Kvaliteta termo-izolacijskega materiala: negorljivost v razredu A1 po DIN 4102  T.1. </t>
  </si>
  <si>
    <t>Mehansko pritrjevanje fasadnih plošč s stališča požarne varnosti: Izvajalec sistema kontaktne tankoslojne fasade mora za svoj sistem predložiti dokazilo o ustreznosti glede protipožarnih zahtev za fasado po DIN -normah.</t>
  </si>
  <si>
    <t xml:space="preserve">V ceni enote dela je obvezno upoštevati dobavo in postavitev vseh potrebnih odrov, vključno z lovilnim odrom nad pritličjem v območju vhodov oz. prehodov ter zaščito odra z armirano folijo ter demontažo in odvoz odrov po končanih delih na fasadi. </t>
  </si>
  <si>
    <t>Spuščeni stropovi omorajo biti izvedeni iz kvalitetnega materiala in v skladu z veljavnimi tehnicnim predpisi in standardi.</t>
  </si>
  <si>
    <t>Spuščeni stropovi so pritrjeni s posebnimi vešaljkami na armiranobetonsko stropno konstrukcijo objekta. Način obešanja je odvisen od patenta proizvajalca stropa. Nosilni elementi spuščenih stropov morajo po dimenziji odgovarjati teži stropa. Pritrjevanje mora biti elastično in izbran način pritrjevanja mora odgovarjati teži in statični ter dinamični obremenitvi. Vsi kovinski deli nosilne podknstrukcije morajo biti pocinkani, vidne površine barvane.</t>
  </si>
  <si>
    <t xml:space="preserve">Sestavi deli spuščenih stropov so zaklučni profili za stikovanje spuščenega stropa s stenami. Stike s stenami je izvesti po posebnem detajlu. </t>
  </si>
  <si>
    <t>Dobava in vgrajevanje instalacijskih elementov v strop je zajeto v načrtu instalacij. Izvajalec spuščenega stropa izvede odprtine v spuščenem stropu, v katere izvajalec instalacij vgradi instalacijske elemente in luči.</t>
  </si>
  <si>
    <t>Tolerance gladkosti in enakomernosti površin morajo ustrezati standardu DIN 18202 tabela 3, povečane zahteve.</t>
  </si>
  <si>
    <t>Slikopleskarska in pleskarska dela morajo biti izvedena po opisih iz kvalitetnega materiala in v skladu z veljavnimi tehnicnim predpisi in standardi za ta dela. Vsa dela je izdelati tehnično pravilno in po pravilih stroke.</t>
  </si>
  <si>
    <t xml:space="preserve">Izvajanje del: Premaz se lahko izvaja ročno ali strojno. Na končni površini se ne smejo poznati sledovi čopiča ali valjčka in mora popolnoma prekrivati podlago. Premaz , ki se izvaja v več slojih je naslednji sloj izvesti, ko je predhodni popolnoma suh. Stiki z vrati, okni, stenskimi oblogami in talnimi obrobami morajo biti izvedeni čisto. </t>
  </si>
  <si>
    <t>Vsi zaključki slikanih površin morajo biti izvedeni ravno. Podloga, na katero se premaz izvaja, mora biti očiščena praha in umazanije kot so olja, rja, cementna malta in drugo. Osnovni premazi morajo biti taki, da po kvaliteti ustrezajo vrsti podlage in da so primerni za izbrani finalni premaz.</t>
  </si>
  <si>
    <t>SPUŠČENI STROPOVI SKUPAJ:</t>
  </si>
  <si>
    <t xml:space="preserve">Dvakratno slikanje sten (igralnice, hodnik, predprostor) do višine 220 cm s pralnimi bio barvami v kvaliteti npr. mat Latex, s predhodno pripravo podlage, čiščenjem površine; dvakratnim kitanjem in brušenjem površine in dvakratnim slikanjem. Barvo določi arhitekt. </t>
  </si>
  <si>
    <t>Dvakratno slikanje ostalih notranjih ometanih sten z bio apnenimi barvami npr. JUB bio barve za notranje površine s predhodno pripravo podlage, čiščenjem površine; dvakratnim kitanjem in brušenjem površine in dvakratnim slikanjem. Barvo določi arhitekt.</t>
  </si>
  <si>
    <t>Dvakratno slikanje spuščenih stropov iz mavčno-kartonskih plošč z bio apnenimi barvami npr. JUB bio barve za notranje površine s predhodno pripravo podlage, čiščenjem in dvakratnim slikanjem. Barvo določi arhitekt.</t>
  </si>
  <si>
    <t>Dobava in kompletna izvedba spuščenih stropov (sanitarije) po projektu npr. Knauf D112, obešena stropna obloga z vodoravno spodnjo stranjo brez vidnih fug in skrito podkonstrukcijo iz profilov iz pocinkane jeklene pločevine (CD - profili 60/27), kot nosilni in montažni profili. Celotna konstrukcija je z obešali pritrjena na nosilni strop. Obloga se izvede iz vodoodpornih mavčno-kartonskih plošč deb. 1X 15 mm in 5'0 cm izolacije iz plošč iz mineralne volne. Upoštevati je vgradnjo svetil po projektu.</t>
  </si>
  <si>
    <t xml:space="preserve">Dobava in kompletna izvedba talne obloge v sanitarijah iz talnih nedrsečih keramičnih ploščic srednjega cenovnega razreda dim. 200/200 mm. Ploščice se lepijo z vodotesnim lepilom za keramiko, fuge zapolnjene z vodotesno fugirno maso. Kvaliteto ploščic in barvo določi arhitekt. </t>
  </si>
  <si>
    <t xml:space="preserve">Dobava in kompletna izvedba stenske obloge s stenskimi keramicnimi plošcicami dim. 200/200 mm, srednjega cenovnega razreda, na stene sanitarij do višine 220 cm. Ploščice se lepijo z vodotesnim lepilom za keramiko, fuge zapolnjene z vodotesno fugirno maso. Kvaliteto ploščic in barvo določi arhitekt. </t>
  </si>
  <si>
    <t xml:space="preserve">Dobava in kompletna izvedba prehodov med talno in stensko keramično oblogo s keramičnimi zaokrožnicami, lepljenimi z vodotesnim lepilom za keramiko, fuge zapolnjene z vodotesno fugirno maso. Kvaliteto, dimenzije in barvo določi arhitekt. </t>
  </si>
  <si>
    <t xml:space="preserve">Stensko manšeto KEMABAND MANŠETA 12 in talno KEMBAND MANŠETA 42 se uporabi za tesnjenje odtokov in inštalacij. </t>
  </si>
  <si>
    <t xml:space="preserve">Dobava in kompletna izvedba stenske obloge ob umivalnikih v igralnicah do višine 220 cm, s stenskimi keramicnimi plošcicami dim. 200/200 mm, srednjega cenovnega razreda. Ploščice se lepijo z vodotesnim lepilom za keramiko, fuge zapolnjene z vodotesno fugirno maso. Kvaliteto ploščic in barvo določi arhitekt. </t>
  </si>
  <si>
    <t>Izdelava, dobava in kompletna montaža pulta z umivalniki in ogledalom v sanitarijah po detajlu "U.1"</t>
  </si>
  <si>
    <t xml:space="preserve">Dobava in kompletna izvedba nizkostenske obrobe višine 100 mm s keramičnimi ploščicami, lepljenimi z lepilom za keramiko, fuge zapolnjene s fugirno maso. Kvaliteto, dimenzije in barvo določi arhitekt. </t>
  </si>
  <si>
    <t>vlepljeno ogledalo dim. 2160/700 mm brez okvirja, nad pultom v sanitarijah; ogledalo deb. 6 mm, vlepljeno na steno v ravnini keramične obloge.</t>
  </si>
  <si>
    <t xml:space="preserve">Gotova površina cementnega estriha mora biti ravna v skladu z dopustnimi ravninskimi odstopanji po DIN 18202; po kakovosti gladke površine pa mora ustrezati DIN 18353. </t>
  </si>
  <si>
    <t>Toplotne  in zvočne izolacije morajo biti izvedene tako, da na preklopih in v stiku z drugimi konstrukcijami ni toplotnih in zvočnih mostov. Pri izvedbi plavajočih estrihov je potrebno ob stenah položiti sloj mehkega izolacijskega materiala debeline 0'5 cm, višine minimalno kot je debelina estriha, kot dilatacijski sloj med estrihom in steno, s čimer se prepreči prenos udarnega zvoka: obstenski sistemski robni zvočno izolativni trakovi npr. ethofoam po detajlu.</t>
  </si>
  <si>
    <t xml:space="preserve">Dobava in kompletna izvedba estrihov "T.1, T.2": armiran cementni estrih debeline 8'0 cm, PE folija, trde izolacijske plošče deb. 7'0 cm, z vsemi pomožnimi deli in prenosi </t>
  </si>
  <si>
    <t>Notranja vrata: leseni vratni podboji, krila polna oz. zastekljena po opisu; podboji in krila furnirana (bukov furnir). Nasadila kovinska (trikraka nasadila); kljuke, ročaji, mehanizmi za samodejno zapiranje vrat, odbijači po opisu; ključavnice cilindrične.</t>
  </si>
  <si>
    <t>Podboji iz bukovega lesa; vratna krila brez brazde, furnirana z bukovim furnirjem, s tremi okroglimi izrezi, z vgrajenim varnostnim steklom po shemi; minimalna zvočna izolativnost stene z vrati 37 dB.</t>
  </si>
  <si>
    <t>Oprema vrat: z vsem pripadajočim pritrdilnim in tesnilnim materialom, s kvalitetnim nerjavečim kovinskim okovjem (trikraka nasadila), kovinsko kljuko in cilindrično ključavnico, talni ali stenski odbojnik za vrata - okovje in kljuke potrdi arhitekt.</t>
  </si>
  <si>
    <r>
      <t xml:space="preserve">Izdelava, dobava in kompletna montaža enokrilnih notranjih vrat (igralnici) v gradb. odprtini 110/220 cm v zidu deb. 20 cm. </t>
    </r>
    <r>
      <rPr>
        <b/>
        <sz val="10"/>
        <rFont val="Arial Narrow"/>
        <family val="2"/>
        <charset val="238"/>
      </rPr>
      <t>POZ.V.1</t>
    </r>
  </si>
  <si>
    <r>
      <t xml:space="preserve">Izdelava, dobava in kompletna montaža enokrilnih notranjih vrat (sanitarije) v gradb. odprtini 100/220 cm v zidu deb. 20 cm. </t>
    </r>
    <r>
      <rPr>
        <b/>
        <sz val="10"/>
        <rFont val="Arial Narrow"/>
        <family val="2"/>
        <charset val="238"/>
      </rPr>
      <t>POZ.V.2</t>
    </r>
  </si>
  <si>
    <t>Izdelava, dobava in kompletna montaža notranjih stenskih oblog po celi dolžini igralnic (8'50 m1), v višini parapetov, na podkonstrukciji; prehod vertikalnega dela v horizontalni del/polico (širine ca 20'0 cm) je zaobljen in se razširi v okensko polico; kompletna izvedba po načrtu, iz laminatnih kompakt plošč npr. MAX, barvo izbere arhitekt; v območju radiatorjev se vgradijo Alu rešetke;</t>
  </si>
  <si>
    <t xml:space="preserve">Izdelava, dobava in kompletna montaža notranjih okenskih polic, dim. ca 100'0/30'0 cm, z zaobljenim zaključkom, iz laminatnih kompakt plošč npr. MAX, barvo izbere arhitekt; </t>
  </si>
  <si>
    <r>
      <t xml:space="preserve">Izdelava, dobava in kompletna montaža sanitarne stene (otroške WC kabine) dim. 3360/1200 mm, z vgrajenimi enokrilnimi vrati dimenzije 650/1100 mm (4X), stena je za 100 mm dvignjena od tal, glej detajl; </t>
    </r>
    <r>
      <rPr>
        <b/>
        <sz val="10"/>
        <rFont val="Arial Narrow"/>
        <family val="2"/>
        <charset val="238"/>
      </rPr>
      <t>POZ.S.1</t>
    </r>
  </si>
  <si>
    <t xml:space="preserve">Stena in vrata iz kot npr. MAX laminatnih plošč, v barvi po izboru arhitekta, z Inox stojkami in veznimi elementi. Robovi plošč so obdelani z npr. Max trakovi, v izbrani barvi. Vratna krila so samozapirajoča (opremljena s specialnimi nasadili in gumijastim profilom); namesto kljuke je v vratnem krilu izrez za odpiranje. Vrata imajo na obeh straneh, kjer so nameščeni tečaji, zaščito pred poškodbami prstov na rokah. Reže na obeh straneh vratnih kril naj bodo širine 20 mm. </t>
  </si>
  <si>
    <r>
      <t xml:space="preserve">Izdelava, dobava in kompletna montaža sanitarne stene (stene med otroškimi WC kabinami) dim. 1100/1200 mm, stene so za 100 mm dvignjena od tal, glej detajl; </t>
    </r>
    <r>
      <rPr>
        <b/>
        <sz val="10"/>
        <rFont val="Arial Narrow"/>
        <family val="2"/>
        <charset val="238"/>
      </rPr>
      <t>POZ.S.1</t>
    </r>
  </si>
  <si>
    <t xml:space="preserve">Stene iz kot npr. MAX laminatnih plošč, v barvi po izboru arhitekta, z Inox stojkami in veznimi elementi. Robovi plošč so obdelani z npr. Max trakovi, v izbrani barvi. </t>
  </si>
  <si>
    <t xml:space="preserve">Vsa ALU dela morajo biti izdelana po navodilih proizvajalca, skladno s sistemskimi priročniki in skladno z veljavnimi harmoniziranimi standardi. </t>
  </si>
  <si>
    <t xml:space="preserve">Profili s prekinjenim termičnim mostom morajo imeti ustrezen atest spajanja termičnih lamel iz poliamida zaradi statične stabilnosti profila. </t>
  </si>
  <si>
    <t xml:space="preserve">Površinska obdelava profilov mora imeti pri prašnem barvanju certifikat »QUALICOAT«, pri eloksiranju pa certifikat »QUALANOD«. </t>
  </si>
  <si>
    <t>V ceni vseh postavk, morajo biti zajeta vsa dela, dobava in montaža, osnovni material, steklo, pritrdilni in tesnilni material, okovje, zapiralno okovje ter material za vse zaključke (določi arhitekt).</t>
  </si>
  <si>
    <t xml:space="preserve">Vsa vrata in fasadne zasteklitve - vgradnja po RALu. </t>
  </si>
  <si>
    <t>V tej vrsti del so zajeta tudi Alu vrata. Poleg osnovnega, so sestavni del vrat vsi elementi, ki so potrebni za zahtevan namen vrat in so navedeni v detajlnejšem opisu za vsako vrsto posebej:</t>
  </si>
  <si>
    <t>Ojačitve robov v stenah; kovinski ali Alu profili za izvedbo praga, v kolikor ni nivo tlaka na obeh straneh vrat v isti višini; zunanji mehanizmi za samodejno zapiranje vrat; neoprenska tesnila za tesnenje; funkcionalni in estetski zaključki vrat, ki jih potrdi arhitekt; finalna površinska obdelava po projektu.</t>
  </si>
  <si>
    <t>Vsa protipožarna vrata in okna se izdelajo skladno s študijo požarne varnosti; vgradnja v skladu z zahtevami o požarni odpornosti.</t>
  </si>
  <si>
    <t>Večdelno Alu okno; Alu profili s prekinjenim termičnim mostom, barva RAL 9007; zasteklitev: troslojno izolacijsko steklo, spodnja krila troslojno varnostno izolacijsko steklo (steklo po statičnem izračunu izvajalca fasade); steklo: U = 0'7 W/m2K; Alu profili: U = 1'3 W/m2K; delitev in odpiranje po shemi; zunanja okenska polica iz Alu pločevine deb. 3 mm v barvi okenskih okvirjev.</t>
  </si>
  <si>
    <t>Element zajema vse potrebne zaporne, tesnilne in zaključne elemente, vgrajen je RALu; vse zatesnitve stekel in vstavnih elementov izvedene z EPDM tesnili.</t>
  </si>
  <si>
    <t>Oprema oken: vso pripadajoče kvalitetno okovje; Alu kljuke; okovje in kljuke potrdi arhitekt.</t>
  </si>
  <si>
    <r>
      <t xml:space="preserve">Izdelava, dobava in kompletna montaža večdelnih Alu fasadnih oken v gradb. odprtini 7000/2550 mm; kompletno z vgradnjo zunanjih senčil; izvedba in vgradnja (RAL) po načrtu;   </t>
    </r>
    <r>
      <rPr>
        <b/>
        <sz val="10"/>
        <rFont val="Arial Narrow"/>
        <family val="2"/>
        <charset val="238"/>
      </rPr>
      <t>POZ.O.1</t>
    </r>
  </si>
  <si>
    <r>
      <t xml:space="preserve">Izdelava, dobava in kompletna montaža enokrilnih Alu fasadnih oken v gradb. odprtini 1000/2550 mm; kompletno z vgradnjo zunanjih senčil; izvedba in vgradnja (RAL) po načrtu;   </t>
    </r>
    <r>
      <rPr>
        <b/>
        <sz val="10"/>
        <rFont val="Arial Narrow"/>
        <family val="2"/>
        <charset val="238"/>
      </rPr>
      <t>POZ.O.2</t>
    </r>
  </si>
  <si>
    <t>Enokrilno Alu okno; Alu profili s prekinjenim termičnim mostom, barva RAL 9007; zasteklitev: troslojno varnostno izolacijsko steklo (steklo po statičnem izračunu izvajalca fasade); steklo: U = 0'7 W/m2K; Alu profili: U = 1'3 W/m2K; delitev in odpiranje po shemi; zunanja okenska polica iz Alu pločevine deb. 3 mm v barvi okenskih okvirjev.</t>
  </si>
  <si>
    <r>
      <t xml:space="preserve">Izdelava, dobava in kompletna montaža enokrilnih Alu fasadnih oken v gradb. odprtini 1000/2000 mm; kompletno z vgradnjo zunanjih senčil; izvedba in vgradnja (RAL) po načrtu;   </t>
    </r>
    <r>
      <rPr>
        <b/>
        <sz val="10"/>
        <rFont val="Arial Narrow"/>
        <family val="2"/>
        <charset val="238"/>
      </rPr>
      <t>POZ.O.3</t>
    </r>
  </si>
  <si>
    <r>
      <t xml:space="preserve">Izdelava, dobava in kompletna montaža Alu fasadnih zastekljenih enokrilnih vrat v gradb. odprtini 1000/2350 mm; kompletno z vgradnjo zunanjih senčil; izvedba in vgradnja (RAL) po načrtu;   </t>
    </r>
    <r>
      <rPr>
        <b/>
        <sz val="10"/>
        <rFont val="Arial Narrow"/>
        <family val="2"/>
        <charset val="238"/>
      </rPr>
      <t>POZ.O.4</t>
    </r>
  </si>
  <si>
    <t>Enokrilna Alu vrata; Alu profili s prekinjenim termičnim mostom, barva RAL 9007; zasteklitev: troslojno varnostno izolacijsko steklo (steklo po statičnem izračunu izvajalca fasade); steklo: U = 0'7 W/m2K; Alu profili: U = 1'3 W/m2K; delitev in odpiranje po shemi; zunaj kovinski ali Alu profil za izvedbo praga iz Alu pločevine deb. 3 mm v barvi okvirjev, nivo tlaka zunaj nižji.</t>
  </si>
  <si>
    <t>Večdelno Alu okno; Alu profili s prekinjenim termičnim mostom, barva bela - kot obstoječa; zasteklitev: troslojno izolacijsko steklo (steklo po statičnem izračunu izvajalca fasade); steklo: U = 0'7 W/m2K; Alu profili: U = 1'3 W/m2K; delitev in odpiranje po shemi; zunanja okenska polica iz Alu pločevine deb. 3 mm v barvi okenskih okvirjev.</t>
  </si>
  <si>
    <r>
      <t xml:space="preserve">Zamenjava obstoječega okna v pritličju šole (obstoječa odprtina se zniža, glej načrt): Izdelava, dobava in kompletna montaža večdelnega Alu fasadnega okna v gradb. odprtini 3700/1600 mm; kompletno z vgradnjo zunanjih senčil; izvedba in vgradnja (RAL) po načrtu;   </t>
    </r>
    <r>
      <rPr>
        <b/>
        <sz val="10"/>
        <rFont val="Arial Narrow"/>
        <family val="2"/>
        <charset val="238"/>
      </rPr>
      <t>POZ.O.6</t>
    </r>
  </si>
  <si>
    <t>Enokrilna protipožarna EI30 zastekljena Alu vrata z nadsvetlobo; Alu profili tehnično-sistemske rešitve npr. (Coolfire), barva RAL 9007; zasteklitev: troslojno ognjevarno (varnostno) steklo EI30 (steklo po statičnem izračunu izvajalca fasade); steklo: U = 0'7 W/m2K; Alu profili: U = 1'3 W/m2K; delitev in odpiranje po shemi;</t>
  </si>
  <si>
    <t>Oprema vrat: z vsem pripadajočim pritrdilnim in tesnilnim materialom, s kvalitetnim nerjavečim kovinskim okovjem (trikraka nasadila), mehanskim samozapiralom, kovinsko kljuko in cilindrično ključavnico, talni ali stenski odbojnik za vrata - okovje in kljuke potrdi arhitekt.</t>
  </si>
  <si>
    <t>Čiščenje objekta in zunanjih teras med in po končani gradnji</t>
  </si>
  <si>
    <t>OPOMBA: Kanalizacija je predmet strojnih instalacij oz. projekta Ureditve okolja.</t>
  </si>
  <si>
    <t xml:space="preserve">Rušenje obstoječe opečne stene/naprava nove odprtine za vrata (šola), s prenosom odpadnega materiala do mesta nakladanja, nakladanje na kamion in odvoz v javno odlagališče oddaljeno do 10 km. </t>
  </si>
  <si>
    <t>Demontaža in odstranitev obstoječih enokrilnih Alu zastekljenih vrat dim. 1100/2600 mm (šola), s prenosom odpadnega materiala do mesta nakladanja, nakladanje na kamion in odvoz v javno odlagališče oddaljeno do 10 km</t>
  </si>
  <si>
    <t xml:space="preserve">Razna manjša dolbljenja in naprava prebojev za instalacije - povezava dozidanega vrtca z obstoječim šolskim delom, s prenosom odpadnega materiala do mesta nakladanja, nakladanje na kamion in odvozom v javno odlagališče oddaljeno do 10 km </t>
  </si>
  <si>
    <t>A.1.4.1.</t>
  </si>
  <si>
    <t>A.1.4.2.</t>
  </si>
  <si>
    <t>Dobava in vgraditev podložnega betona v debelini 10 cm pod temeljnimi ploščami in temelji. Kvaliteta betona C 12/15.</t>
  </si>
  <si>
    <t>Dobava in vgraditev betona v armiranobetonske pasovne temelje podpornega zidu, konstrukcije prereza do 0'30 m3/m2. Kvaliteta betona C30/37.</t>
  </si>
  <si>
    <t>A.3.1.1.</t>
  </si>
  <si>
    <t>Dobava in vgraditev podložnega betona v debelini 30 cm, kot ležišče pod kamnito obzidavo opornega zidu. Kvaliteta betona C 12/15.</t>
  </si>
  <si>
    <t xml:space="preserve">Dobava in vgraditev betona v armiranobetonski podporni zid, konstrukcije prereza 0'30 m3/m2. Kvaliteta betona C30/37; dilatiranje po projektu statike. </t>
  </si>
  <si>
    <t>A.3.7.1.</t>
  </si>
  <si>
    <t>A.3.7.2.</t>
  </si>
  <si>
    <t xml:space="preserve">Dobava in vgraditev betona v armiranobetonske preklade (šola), konstrukcije prereza do 0'12 m3/m1,m2. Kvaliteta betona C30/37.  </t>
  </si>
  <si>
    <t xml:space="preserve">Dobava in vgraditev betona v armiranobetonske nosilce/preklade (vrtec), konstrukcije prereza do 0'12 m3/m1,m2. Kvaliteta betona C30/37.  </t>
  </si>
  <si>
    <t xml:space="preserve">Dobava in vgraditev betona v armiranobetonske VV (vrtec), konstrukcije prereza do 0'12 m3/m1. Kvaliteta betona C30/37. </t>
  </si>
  <si>
    <t>Dobava in vgraditev betona v armiranobetonske stenske nosilce (vrtec), konstrukcije prereza 0'20 m3/m2. Kvaliteta betona C30/37.</t>
  </si>
  <si>
    <t>Dobava in vgraditev betona v armiranobetonske stenske nosilce (vrtec), konstrukcije prereza 0'30 m3/m2. Kvaliteta betona C30/37.</t>
  </si>
  <si>
    <t xml:space="preserve">Dobava in vgraditev betona v armiranobetonske stopničaste temelje (vrtec), konstrukcije prereza od 0'20 - 0'30 m3/m2. Kvaliteta betona C 30/37. </t>
  </si>
  <si>
    <t>Dobava in vgraditev betona v armiranobetonskih pasovnih temeljev (vrtec), konstrukcije prereza do 0'30 m3/m1. Kvaliteta betona C25/30.</t>
  </si>
  <si>
    <t xml:space="preserve">Dobava in vgraditev betona v armiranobetonsko strešno ploščo deb. 20 cm, plošča v naklonu po projektu (vrtec). Kvaliteta betona C30/37.  </t>
  </si>
  <si>
    <t>A.3.12.</t>
  </si>
  <si>
    <t xml:space="preserve">Dobava in vgraditev betona v armiranobetonske zidce atike, deb. 30 cm (vrtec). Kvaliteta betona C30/37.  </t>
  </si>
  <si>
    <t xml:space="preserve">Naprava in odstranitev opaža stopničastih temeljev, s prenosom materiala, čiščenjem lesa, z vsemi pomožnimi deli in prenosi </t>
  </si>
  <si>
    <t>Naprava in odstranitev opaža čelnih zaključkov temeljnih plošč, s prenosom materiala, čiščenjem lesa, z vsemi pomožnimi deli in prenosi</t>
  </si>
  <si>
    <t>Naprava in odstranitev opaža opornega zidu, gladek opaž, s prenosom materiala, čiščenjem lesa, z vsemi pomožnimi deli in prenosi</t>
  </si>
  <si>
    <t xml:space="preserve">Naprava in odstranitev opaža stenskih, navzgor obrnjenih nosilcev, gladek opaž, s prenosom materiala, čiščenjem lesa, z vsemi pomožnimi deli in prenosi </t>
  </si>
  <si>
    <t xml:space="preserve">Naprava in odstranitev opaža VV, gladek opaž, s prenosom materiala, čiščenjem lesa, z vsemi pomožnimi deli in prenosi </t>
  </si>
  <si>
    <t xml:space="preserve">Naprava in odstranitev opaža strešne plošče brez reber v naklonu, višina podpiranja do 4'0 m1, gladek opaž, s prenosom materiala, čiščenjem lesa, z vsemi pomožnimi deli in prenosi  </t>
  </si>
  <si>
    <t xml:space="preserve">Naprava in odstranitev opaža nosilcev /preklad brez zoba, višina podpiranja do 4'0 m1, gladek opaž, s prenosom materiala, čiščenjem lesa, z vsemi pomožnimi deli in prenosi </t>
  </si>
  <si>
    <t xml:space="preserve">Naprava in odstranitev opaža ravne konzolne plošče brez reber, višina podpiranja do 3'00 m1, gladek opaž, s prenosom materiala, čiščenjem lesa, z vsemi pomožnimi deli in prenosi  </t>
  </si>
  <si>
    <t>A.4.11.</t>
  </si>
  <si>
    <t>A.4.13.</t>
  </si>
  <si>
    <t xml:space="preserve">Naprava in odstranitev opaža atike/zidcev, gladek opaž, s prenosom materiala, čiščenjem lesa, z vsemi pomožnimi deli in prenosi </t>
  </si>
  <si>
    <t>A.4.14.</t>
  </si>
  <si>
    <t xml:space="preserve">Naprava in odstranitev opaža odprtin v AB konstrukcijah, s prenosom materiala, čiščenjem lesa, z vsemi pomožnimi deli in prenosi </t>
  </si>
  <si>
    <t xml:space="preserve">Dobava in vgraditev vodoodpornega betona (bela kad) v armiranobetonske temeljne plošče deb. 30 cm. Kvaliteta betona C30/37; dilatiranje po projektu statike. </t>
  </si>
  <si>
    <t>Dobava in vgraditev vodoodpornega betona (bela kad) v armiranobetonsko konzolno ploščo (vrtec), deb. 30 cm. Kvaliteta betona C30/37.</t>
  </si>
  <si>
    <t>Mehanika: 14 mm os z ojačitvenim utorom iz extrudiranega Aluminija, omejevalec višine za nastavitev zgornje in spodnje točke dviga in spusta žaluzije, dvižni trak iz Terylena 8x0'3 mm, lestvica pletena z 4 kratnimi prečniki.</t>
  </si>
  <si>
    <t>Pogon: Elektromotorni pogon, 50Hz, 230V.</t>
  </si>
  <si>
    <r>
      <rPr>
        <sz val="10"/>
        <color rgb="FF002060"/>
        <rFont val="Arial Narrow"/>
        <family val="2"/>
        <charset val="238"/>
      </rPr>
      <t>Zunanje žaluzije kot npr.</t>
    </r>
    <r>
      <rPr>
        <b/>
        <sz val="10"/>
        <color rgb="FF002060"/>
        <rFont val="Arial Narrow"/>
        <family val="2"/>
      </rPr>
      <t xml:space="preserve"> Sonal 80 mm T</t>
    </r>
  </si>
  <si>
    <t xml:space="preserve">Dobava in kompletna montaža zunanjih lamelnih žaluzij, širina lamel 80 mm, barva RAL 9007; električni pogon. </t>
  </si>
  <si>
    <t xml:space="preserve">Dobava in kompletna montaža zunanjih lamelnih žaluzij, širina lamel 80 mm, barva bela - kot obstoječe; električni pogon. </t>
  </si>
  <si>
    <t>ALU DELA, SENČILA:</t>
  </si>
  <si>
    <t>ALU DELA, SENČILA SKUPAJ:</t>
  </si>
  <si>
    <t>B.1.1.1.</t>
  </si>
  <si>
    <t>B.1.1.2.</t>
  </si>
  <si>
    <t>B.1.1.3.</t>
  </si>
  <si>
    <t>Dobava in kompletna izvedba zaključka na nižjem delu strehe, s perforiranim Fe profilom proizvajalca kritine; kompletna izvedba po načrtu, z vsem materialom, delom in prenosi;</t>
  </si>
  <si>
    <t>B.1.1.4.</t>
  </si>
  <si>
    <t>B.1.1.5.</t>
  </si>
  <si>
    <t>B.1.1.6.</t>
  </si>
  <si>
    <t>Dobava in kompletna montaža obešenega pravokotnega žleba dim. 150/120 mm z nosilci za pritrditev; Alu barvana pločevina deb. 0'6 mm, barva RAL - določi arhitekt; kompletna izvedba z vsem materialom, delom in prenosi po detajlu;</t>
  </si>
  <si>
    <t>B.1.1.7.</t>
  </si>
  <si>
    <t>B.1.1.8.</t>
  </si>
  <si>
    <t>Dobava in montaža vtočnikov za odtočne cevi Ø 125 mm; Alu barvana pločevina deb. 0'6 mm, barva RAL - določi arhitekt; kompletna izvedba z vsem materialom, delom in prenosi po detajlu;</t>
  </si>
  <si>
    <t>Dobava in kompletna montaža odtočnih cevi Ø 125 mm, vključno s koleni in z objemkami: Alu barvana pločevina deb. 0'6 mm, barva RAL - določi arhitekt; kompletno z izvedbo priključka na peskolove, z vsemi preddeli in prenosi;</t>
  </si>
  <si>
    <t>B.1.2.2.</t>
  </si>
  <si>
    <t>B.1.2.3.</t>
  </si>
  <si>
    <t>B.1.2.4.</t>
  </si>
  <si>
    <t>Dobava in kompletna montaža obešenih pravokotnih žlebov dim. 125/100 mm z nosilci za pritrditev; Alu barvana pločevina deb. 0'6 mm, barva RAL - določi arhitekt; kompletna izvedba z vsem materialom, delom in prenosi po detajlu;</t>
  </si>
  <si>
    <r>
      <t xml:space="preserve">Opozorilo investitorju in izvajalcu del: </t>
    </r>
    <r>
      <rPr>
        <sz val="10"/>
        <color theme="1"/>
        <rFont val="Arial Narrow"/>
        <family val="2"/>
        <charset val="238"/>
      </rPr>
      <t>Vsa dela - izkop gradbene jame, eventuelno varovanje brežin gradbene jame in temeljenja novega objekta in podpornega zidu, je izvajati ob stalnem strokovnem geotehničnem nadzoru.</t>
    </r>
  </si>
  <si>
    <t>Delno strojni in delno ročni izkop za temelje objekta, v zemlji do IV. ktg, z deponiranjem izkopane zemlje 1 m1 od roba izkopa</t>
  </si>
  <si>
    <t>Delno strojni in delno ročni izkop za temelje podpornega zidu, v zemlji do IV. ktg, z deponiranjem izkopane zemlje 1 m1 od roba izkopa</t>
  </si>
  <si>
    <t>Dobava in vgraditev komprimiranega gramoznega nasipa pod delom temeljne plošče objekta in terase, z razstiranjem, planiranjem in utrjevanjem v plasteh do potrebne zbitosti /Evs2 = 60 Mpa/</t>
  </si>
  <si>
    <t>Dobava in vgraditev komprimiranega gramoznega tampona pod temeljnimi ploščami objekta in teras, z razstiranjem, planiranjem in utrjevanjem v plasteh do potrebne zbitosti /Evs2 = 60 Mpa/</t>
  </si>
  <si>
    <t>A.2.76.</t>
  </si>
  <si>
    <t>A.2.8.</t>
  </si>
  <si>
    <t>Zasip za temelji in zidovi objekta in podpornega zidu, z zemljo od izkopov; utrjevanje vgarjenega materiala v slojih po 30 cm</t>
  </si>
  <si>
    <t xml:space="preserve">Dobava in kompletna izvedba toplotne izolacije pod temeljno ploščo "T.1": izolacijske plošče XPS deb. 20'0 cm, z vsemi pomožnimi deli in prenosi </t>
  </si>
  <si>
    <t xml:space="preserve">Dobava in kompletna izvedba toplotne izolacije (vertikalna izolacija temeljev): izolacijske plošče XPS deb. 10'0 cm, točkovno lepljene na AB temelje, z vsemi pomožnimi deli in prenosi </t>
  </si>
  <si>
    <t xml:space="preserve">Toplotna izolacija: izolacijske plošče XPS deb. 10'0 cm, točkovno lepljene na hidroizolacijo AB temelje, z vsemi pomožnimi deli in prenosi </t>
  </si>
  <si>
    <t xml:space="preserve">Dobava in kompletna izvedba podzidka po načrtu: </t>
  </si>
  <si>
    <t>Hidroizolacija: 2X polimer-bitumenski hidroizolativni trakovi, deb. 1'0 cm; hladni bitumenski premaz 0'3 kg/m2; z vsemi pomožnimi deli in prenosi</t>
  </si>
  <si>
    <t>Dobava in zidanje fasadnih zidov z opečnimi termobloki npr. Porotherm 30 S P+E, s termoizolacijsko malto kot jo predpisuje izvajalec, z vsemi pomožnimi deli in prenosi</t>
  </si>
  <si>
    <t>A.5.5.</t>
  </si>
  <si>
    <t>A.5.7.</t>
  </si>
  <si>
    <t>Dobava in zazidava obstoječih vratnih odprtin (šola) z opečnimi votlaki v PM, z vsemi pomožnimi deli in prenosi</t>
  </si>
  <si>
    <t>Dobava in kompletna vgraditev montažnih opečnih preklad v notranjih zidovih deb. 20 cm, s predhodno pripravo ležišča, z vsemi pomožnimi deli in prenosi</t>
  </si>
  <si>
    <t>Dobava in kompletna vgraditev montažnih opečnih preklad v predelih stenah deb. 10 cm s predhodno pripravo ležišča, z vsemi pomožnimi deli in prenosi</t>
  </si>
  <si>
    <t>Dobava in kpompletna izvedba notranjih ometov na stenah v AM 1 : 3, s predhodnim čiščenjem reg, močenjem zidu, z vsemi pomožnimi deli in prenosi</t>
  </si>
  <si>
    <t>A.5.11.</t>
  </si>
  <si>
    <t>A.5.12.</t>
  </si>
  <si>
    <t xml:space="preserve">Obdelava in priprava okenskih in vratnih odprtin za RAL vgradnjo: špalete se ustrezno obdelajo v PM, z vsemi pomožnimi deli in prenosi </t>
  </si>
  <si>
    <t>A.5.13.1.</t>
  </si>
  <si>
    <t>A.5.14.</t>
  </si>
  <si>
    <t>A.5.15.</t>
  </si>
  <si>
    <t>A.5.15.1.</t>
  </si>
  <si>
    <t>A.5.15.2.</t>
  </si>
  <si>
    <t>A.5.12.1.</t>
  </si>
  <si>
    <t>Dobava in zidanje notranjih zidov z opečnimi votlaki npr. Poroblok deb. 20 cm, dim. 29 x 19 x 23'8 cm v podaljšani cementni malti 1:3:9, z vsemi pomožnimi deli in prenosi</t>
  </si>
  <si>
    <t>Dobava in zidanje predelnih sten z opečnimi votlaki npr. Porotherm deb. 10 cm, dim. 10 x 50 x 23'8 cm v podaljšani cementni malti 1:3:9, z vsemi pomožnimi deli in prenosi</t>
  </si>
  <si>
    <t>Dobava in kompletna obzidava AB podpornega zidu, vključno s toplotno izolacijo v območju objekta po načrtu: enostransko grobo klesan kamen deb. ca 25 cm, zidan s cem. malto, sidranje v AB zid; vlaganje izolacijskih plošč deb. 10'0 cm med AB zid in kamnito obzidavo; kompletna izvedba z vsem materialom, delom in prenosi.</t>
  </si>
  <si>
    <t>Dobava in kompletna obzidava AB podpornega zidu po načrtu: enostransko grobo klesan kamen deb. ca 25 cm, zidan s cem. malto, sidranje v AB zid; kompletna izvedba z vsem materialom, delom in prenosi.</t>
  </si>
  <si>
    <t>A.3.13.</t>
  </si>
  <si>
    <t>Dobava, polaganje in vezanje armature B 500 (B) po armaturnih načrtih ne glede na prerez. V ceni je zajeti tudi vezni, podložni in distancni material za zagotovitev projektiranega rastra medsebojne armature in odmike od opažev.</t>
  </si>
  <si>
    <t>Dobava, polaganje in vezanje armaturnih mrež S 500 B po armaturnih načrtih ne glede na prerez. V ceni je zajeti tudi vezni, podložni in distancni material za zagotovitev projektiranega rastra medsebojne armature in odmike od opažev.</t>
  </si>
  <si>
    <t xml:space="preserve">Dobava in kompletno polaganje in lepljenje lamelnega parketa (npr. hrast) deb. 10 mm, na vnaprej pripravljeni podlogi, z izravnavo tal z izravnalno maso. Parket je finalno obdelan z lakom na vodni osnovi. Dimenzijo lamel in smer polaganja določi arhitekt. V ceni je zajeti dobavo in privijačenje obstenskih lesenih lakiranih letev (npr. hrast). </t>
  </si>
  <si>
    <r>
      <t xml:space="preserve">Izdelava, dobava in kompletna montaža lesene ograje zunanje terase skupne dolžine 6260/800 mm (ograja v dveh delih - glej pozicijski načrt) iz masivnega lesa (macesen). Ograja iz lesenih stebričkov 80/80 mm v rastru 1920 oz. 980 mm (stebrički se z jeklenimi elementi in vijaki sidrajo v AB talno ploščo); zgornji horizontalni zaključek ograje/zaobljen lesen profil dim. 80/40 mm; spodnja horizontala dim. 50/50 mm; vertikalne prečke dim. 30/30 mm na 60 mm; v ograji vratca širine 900 mm /2X/. Les je zašciten z dvakratnim insekticidnim in fungicidnim premazom ter z ustrezno barvo za les (zunanje površine) v naravni barvi lesa. Kompletna izvedba po detajlu, z vsem materialom, delom in prenosi; </t>
    </r>
    <r>
      <rPr>
        <b/>
        <sz val="10"/>
        <rFont val="Arial Narrow"/>
        <family val="2"/>
        <charset val="238"/>
      </rPr>
      <t>POZ.L.O.1.</t>
    </r>
  </si>
  <si>
    <t>Pult dim. 2560/550 mm z umivalniki (4X) iz Kerrocka (kerrock pult in korita v enem kosu), na konzolah (konzole, izbere arhitekt); vertikalni zaključek z laminatno ploščo deb. 8 mm, dim. 2560/60+300 mm po detajlu; Barvo kerrocka in laminata določi arhitekt.</t>
  </si>
  <si>
    <t xml:space="preserve">Dobava in kompletna izvedba notranjih tlakov skupnih prostorov (hodnik, garderobe) iz talnih plošč iz nedrsečega granitogreza /R9/ dim. 200/200 mm, lepljenih na estrih z lepilom za keramiko, fuge so zapolnjene s fugirno maso. Kvaliteto ploščic, barvo in način polaganja določi arhitekt. </t>
  </si>
  <si>
    <t xml:space="preserve">Dobava in kompletno izvedba tlakov teras "T.3": varnostne plošče za zunanje igralne površine iz granulata reciklirane gume s PU vezivi, površina plošč EPDM guma s PU veznimi agenti; plošče dim. 500x500 mm, debeline 30 mm; tip in barva po izbiri arhitekta; polaganje po navodilih proizvajalca plošč, na vnaprej pripravljeni podlagi. </t>
  </si>
  <si>
    <r>
      <t xml:space="preserve">Izdelava, dobava in kompletna montaža Alu fasadnih zastekljenih enokrilnih vrat v gradb. odprtini 1100/2450 mm; kompletno z vgradnjo zunanjih senčil; izvedba in vgradnja (RAL) po načrtu;   </t>
    </r>
    <r>
      <rPr>
        <b/>
        <sz val="10"/>
        <rFont val="Arial Narrow"/>
        <family val="2"/>
        <charset val="238"/>
      </rPr>
      <t>POZ.O.5</t>
    </r>
  </si>
  <si>
    <t>Enokrilna Alu vrata; Alu profili s prekinjenim termičnim mostom, barva RAL 9007; zasteklitev: troslojno varnostno izolacijsko steklo (steklo po statičnem izračunu izvajalca fasade); steklo: U = 0'7 W/m2K; Alu profili: U = 1'3 W/m2K; delitev in odpiranje po shemi.</t>
  </si>
  <si>
    <t>Večdelno Alu okno; Alu profili s prekinjenim termičnim mostom, barva RAL 9007; zasteklitev: troslojno izolacijsko steklo (steklo po statičnem izračunu izvajalca fasade); steklo: U = 0'7 W/m2K; Alu profili: U = 1'3 W/m2K; delitev in odpiranje po shemi; zunanja okenska polica iz Alu pločevine deb. 3 mm v barvi okenskih okvirjev.</t>
  </si>
  <si>
    <r>
      <t xml:space="preserve">Izdelava, dobava in kompletna montaža večdelnega Alu fasadnega okna v gradb. odprtini 4050/2000 mm; kompletno z vgradnjo zunanjih senčil; izvedba in vgradnja (RAL) po načrtu;   </t>
    </r>
    <r>
      <rPr>
        <b/>
        <sz val="10"/>
        <rFont val="Arial Narrow"/>
        <family val="2"/>
        <charset val="238"/>
      </rPr>
      <t>POZ.O.8</t>
    </r>
  </si>
  <si>
    <r>
      <t xml:space="preserve">Zamenjava obstoječih vrat v pritličju šole (nova odprtina, obstoječa se pozida, glej načrt): Izdelava, dobava in kompletna montaža protipožarnih </t>
    </r>
    <r>
      <rPr>
        <b/>
        <sz val="10"/>
        <rFont val="Arial Narrow"/>
        <family val="2"/>
      </rPr>
      <t>EI30</t>
    </r>
    <r>
      <rPr>
        <sz val="10"/>
        <rFont val="Arial Narrow"/>
        <family val="2"/>
      </rPr>
      <t xml:space="preserve"> Alu enokrilnih notranjih vrat z nadsvetlobo v gradb. odprtini 1100/2600 mm (vrata 1000/2100 mm); izvedba in vgradnja po načrtu;   </t>
    </r>
    <r>
      <rPr>
        <b/>
        <sz val="10"/>
        <rFont val="Arial Narrow"/>
        <family val="2"/>
      </rPr>
      <t xml:space="preserve">POZ.O.7   </t>
    </r>
  </si>
  <si>
    <t>A.3.5.1.</t>
  </si>
  <si>
    <t xml:space="preserve">Dobava in vgraditev betona v armiranobetonske talne plošče zunanjih teras deb. 20 cm. Kvaliteta betona C30/37; dilatiranje po projektu statike. </t>
  </si>
  <si>
    <t xml:space="preserve">Izdelava, dobava in kompletna montaža lesene konstrukcije nadstreška zunanje terase po detajlnem načrtu (3X steber dim. 18/18 cm; 1X kapna lega dim. 18/22 cm; 1X lega 14/14 cm; 9X škarniki 12/14 cm; 11X lesene letve 4/5 cm; spajane in sidranje lesov po statiki) s porabo lesa na m2 konstrukcije do 0,05 m3; kompletno z izdelavo, dobavo in montažo jeklenih ležišč (5X) lesene lege po detajlnem načrtu; z vsem spojnim in sidrnim materialom. Les je zašciten z dvakratnim insekticidnim in fungicidnim premazom ter končnim premazom z ustrezno barvo za les (zunanje površine) v naravni barvi lesa. </t>
  </si>
  <si>
    <t>A.5.4.1.</t>
  </si>
  <si>
    <t>Dobava in zidanje fasadnih zidov z opečnimi termobloki npr. Porotherm 20 S P+E, s termoizolacijsko malto kot jo predpisuje izvajalec, z vsemi pomožnimi deli in prenosi</t>
  </si>
  <si>
    <t>Dobava in kompletna izvedba vertikalne izolacije zidcev/atike z XPS ploščami deb. 10'0 cm, višine ca 40'0 cm; sekundarna hidroizolacija deb. 1'0 cm; bitumenska parna zapora na AB zidcu/atiki; kompletna izvedba po načrtu, z vsem materialom, delom in prenosi;</t>
  </si>
  <si>
    <t>Prodec granulacije 8-16 mm, v debelini 8'0 cm; PP filc 200 g/m2; toplotna izolacija: XPS deb. 8'0 cm; hidroizolacija: varjeni bitumenski trakovi deb. 1'0 cm; toplotna izolacija: XPS deb. 22'0 cm; parna zapora na AB plošči; kompletna izvedba po načrtu, z vsem materialom, delom in prenosi;</t>
  </si>
  <si>
    <r>
      <t>Dobava in kompletna izvedba strehe prizidka vrtca "S.1" v naklonu</t>
    </r>
    <r>
      <rPr>
        <b/>
        <sz val="10"/>
        <rFont val="Arial Narrow"/>
        <family val="2"/>
        <charset val="238"/>
      </rPr>
      <t xml:space="preserve"> </t>
    </r>
    <r>
      <rPr>
        <sz val="10"/>
        <rFont val="Arial Narrow"/>
        <family val="2"/>
        <charset val="238"/>
      </rPr>
      <t>po projektu:</t>
    </r>
  </si>
  <si>
    <t xml:space="preserve">Dobava in kompletna montaža zaključnih obrob (horizontalnih) zidov/atike; Alu barvana pločevina deb. 0'6 mm, barva RAL - določi arhitekt, razvite širine cca 70'0 cm, na podkonstrukciji in izolaciji v naklonu; kompletna izvedba z vsem materialom, delom in prenosi po detajlu; tesnenje z EPDM trakom; </t>
  </si>
  <si>
    <t xml:space="preserve">Dobava in kompletna montaža zaključnih obrob zidov/atike, vključno z zidno obrobo (obstoječa šola); Alu barvana pločevina deb. 0'6 mm, barva RAL - določi arhitekt, razvite širine cca 90'0 cm, na podkonstrukciji in izolaciji v naklonu; kompletna izvedba z vsem materialom, delom in prenosi po detajlu; tesnenje z EPDM trakom; </t>
  </si>
  <si>
    <r>
      <t xml:space="preserve">Nadstrešek nad teraso po načrtu </t>
    </r>
    <r>
      <rPr>
        <sz val="10"/>
        <color rgb="FF002060"/>
        <rFont val="Arial Narrow"/>
        <family val="2"/>
        <charset val="238"/>
      </rPr>
      <t>(lesena konstrukcija zajeta v poglavju Tesarska dela)</t>
    </r>
  </si>
  <si>
    <t xml:space="preserve">Dobava in kompletna izvedba kritine nadstreška po načrtu; večslojne prosojne polikarbonatne plošče z UV zaščito, tip plošč in debelino določi arhitekt; kompletna izvedba z vsem materialom, delom in prenosi po načrtu; </t>
  </si>
  <si>
    <t>B.2.2.</t>
  </si>
  <si>
    <t>B.2.3.</t>
  </si>
  <si>
    <t>B.2.4.</t>
  </si>
  <si>
    <t>B.2.5.</t>
  </si>
  <si>
    <t>B.2.6.</t>
  </si>
  <si>
    <t>B.2.7.</t>
  </si>
  <si>
    <t>B.2.8.</t>
  </si>
  <si>
    <t>B.5.5.</t>
  </si>
  <si>
    <t>B.5.6.</t>
  </si>
  <si>
    <t>B.5.6.1.</t>
  </si>
  <si>
    <t>B.5.7.</t>
  </si>
  <si>
    <t>B.5.8.</t>
  </si>
  <si>
    <t>B.5.8.1.</t>
  </si>
  <si>
    <t>B.5.8.2.</t>
  </si>
  <si>
    <t>Dobava in kompletna izvedba MK spuščenih stropov in kaskad(igralnice, garderoba, hodnik) po projektu; obešena stropna obloga z vodoravno spodnjo stranjo brez vidnih fug in skrito podkonstrukcijo iz profilov iz pocinkane jeklene pločevine (CD - profili 60/27), kot nosilni in montažni profili. Celotna konstrukcija je z obešali pritrjena na nosilni strop. Obloga se izvede iz: 50% obloge iz MK plošč deb. 1X 15 mm in 50% obloge iz perforiranih MK plošč (luknjice dim. 12/20/35 mm) in 5'0 cm izolacije iz plošč iz mineralne volne. Upoštevati je vgradnjo svetil po projektu.</t>
  </si>
  <si>
    <t>B.8.3.</t>
  </si>
  <si>
    <t>Dobava in kompletna izvedba kontaktne fasade "Z.1" v sestavi: izolacijske plošče iz kamene volne deb. 15 cm, sidrane s sidrnimi elementi v stene; fasadne mrežice - steklene tkanine v dveh slojih; zaključni mineralni omet /primarni fasadni sloj v deb. 5 mm in zaključni fasadni sloj v deb. 5 mm/ je določiti skupaj z arhitektom, z vsemi preddeli in prenosi. Kompletna izvedba /vsi sloji/ po recepturi proizvajalca.</t>
  </si>
  <si>
    <t>Demontaža in odstranitev obstoječih oken dimenzije 3700/2200 mm, kompletno s policami in zunanji senčili (šola - P), s prenosom odpadnega materiala do mesta nakladanja, nakladanje na kamion in odvoz v javno odlagališče oddaljeno do 10 km</t>
  </si>
  <si>
    <t>OPOMBA: Kovinska ograja na podpornem zidu je predmet projekta Ureditve okolja.</t>
  </si>
  <si>
    <t>Dobava in kompletna izvedba kontaktne fasade na konzolni plošči "T.2" v sestavi: izolacijske plošče iz kamene volne deb. 15 cm, sidrane s sidrnimi elementi v AB konzolno ploščo; fasadne mrežice - steklene tkanine v dveh slojih; zaključni mineralni omet /primarni fasadni sloj v deb. 5 mm in zaključni fasadni sloj v deb. 5 mm/ je določiti skupaj z arhitektom, z vsemi preddeli in prenosi. Kompletna izvedba /vsi sloji/ po recepturi proizvajalca.</t>
  </si>
  <si>
    <t>1.</t>
  </si>
  <si>
    <t>GRADBENA, OBRTNIŠKA DELA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</si>
</sst>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 &quot;SIT&quot;_-;\-* #,##0.00\ &quot;SIT&quot;_-;_-* &quot;-&quot;??\ &quot;SIT&quot;_-;_-@_-"/>
    <numFmt numFmtId="165" formatCode="_-* #,##0.00\ _S_I_T_-;\-* #,##0.00\ _S_I_T_-;_-* &quot;-&quot;??\ _S_I_T_-;_-@_-"/>
    <numFmt numFmtId="166" formatCode="_-* #,##0.0\ _S_I_T_-;\-* #,##0.0\ _S_I_T_-;_-* &quot;-&quot;??\ _S_I_T_-;_-@_-"/>
    <numFmt numFmtId="167" formatCode="#,##0.00\ [$€-1]"/>
    <numFmt numFmtId="168" formatCode="#,##0.00\ &quot;€&quot;"/>
  </numFmts>
  <fonts count="22">
    <font>
      <sz val="11"/>
      <name val="Arial Narrow CE"/>
      <charset val="238"/>
    </font>
    <font>
      <sz val="11"/>
      <name val="Arial Narrow CE"/>
      <charset val="238"/>
    </font>
    <font>
      <sz val="10"/>
      <name val="Arial Narrow"/>
      <family val="2"/>
    </font>
    <font>
      <b/>
      <sz val="10"/>
      <name val="Arial Narrow"/>
      <family val="2"/>
    </font>
    <font>
      <b/>
      <sz val="11"/>
      <name val="Arial Narrow"/>
      <family val="2"/>
    </font>
    <font>
      <b/>
      <u/>
      <sz val="10"/>
      <name val="Arial Narrow"/>
      <family val="2"/>
    </font>
    <font>
      <b/>
      <sz val="10"/>
      <name val="Arial Narrow"/>
      <family val="2"/>
      <charset val="238"/>
    </font>
    <font>
      <sz val="10"/>
      <name val="Arial Narrow"/>
      <family val="2"/>
      <charset val="238"/>
    </font>
    <font>
      <sz val="10"/>
      <color theme="1"/>
      <name val="Arial Narrow"/>
      <family val="2"/>
    </font>
    <font>
      <sz val="10"/>
      <color theme="1"/>
      <name val="Arial Narrow"/>
      <family val="2"/>
      <charset val="238"/>
    </font>
    <font>
      <sz val="10"/>
      <color rgb="FF002060"/>
      <name val="Arial Narrow"/>
      <family val="2"/>
      <charset val="238"/>
    </font>
    <font>
      <b/>
      <sz val="10"/>
      <color rgb="FF002060"/>
      <name val="Arial Narrow"/>
      <family val="2"/>
      <charset val="238"/>
    </font>
    <font>
      <sz val="10"/>
      <color rgb="FF002060"/>
      <name val="Arial Narrow"/>
      <family val="2"/>
    </font>
    <font>
      <b/>
      <sz val="10"/>
      <color rgb="FF002060"/>
      <name val="Arial Narrow"/>
      <family val="2"/>
    </font>
    <font>
      <b/>
      <sz val="11"/>
      <name val="Arial Narrow"/>
      <family val="2"/>
      <charset val="238"/>
    </font>
    <font>
      <sz val="11"/>
      <name val="Arial Narrow"/>
      <family val="2"/>
      <charset val="238"/>
    </font>
    <font>
      <b/>
      <sz val="10"/>
      <color theme="1"/>
      <name val="Arial Narrow"/>
      <family val="2"/>
      <charset val="238"/>
    </font>
    <font>
      <sz val="11"/>
      <color theme="1"/>
      <name val="Arial"/>
      <family val="2"/>
      <charset val="238"/>
    </font>
    <font>
      <b/>
      <sz val="11"/>
      <color theme="1"/>
      <name val="Arial"/>
      <family val="2"/>
      <charset val="238"/>
    </font>
    <font>
      <b/>
      <sz val="10"/>
      <color theme="1"/>
      <name val="Arial"/>
      <family val="2"/>
      <charset val="238"/>
    </font>
    <font>
      <sz val="10"/>
      <color theme="1"/>
      <name val="Arial"/>
      <family val="2"/>
      <charset val="238"/>
    </font>
    <font>
      <b/>
      <sz val="12"/>
      <color theme="1"/>
      <name val="Arial"/>
      <family val="2"/>
      <charset val="238"/>
    </font>
  </fonts>
  <fills count="6">
    <fill>
      <patternFill patternType="none"/>
    </fill>
    <fill>
      <patternFill patternType="gray125"/>
    </fill>
    <fill>
      <patternFill patternType="solid">
        <fgColor rgb="FFFFCC66"/>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0" fontId="1" fillId="0" borderId="0"/>
    <xf numFmtId="164" fontId="1" fillId="0" borderId="0" applyFont="0" applyFill="0" applyBorder="0" applyAlignment="0" applyProtection="0"/>
    <xf numFmtId="165" fontId="1" fillId="0" borderId="0" applyFont="0" applyFill="0" applyBorder="0" applyAlignment="0" applyProtection="0"/>
  </cellStyleXfs>
  <cellXfs count="159">
    <xf numFmtId="0" fontId="0" fillId="0" borderId="0" xfId="0"/>
    <xf numFmtId="0" fontId="2" fillId="0" borderId="0" xfId="0" applyFont="1" applyAlignment="1" applyProtection="1">
      <alignment vertical="top" wrapText="1"/>
    </xf>
    <xf numFmtId="0" fontId="2" fillId="0" borderId="0" xfId="0" applyFont="1"/>
    <xf numFmtId="0" fontId="2" fillId="0" borderId="0" xfId="0" applyFont="1" applyBorder="1" applyAlignment="1" applyProtection="1">
      <alignment vertical="top"/>
    </xf>
    <xf numFmtId="0" fontId="2" fillId="0" borderId="0" xfId="0" applyFont="1" applyBorder="1" applyAlignment="1" applyProtection="1">
      <alignment vertical="top" wrapText="1"/>
    </xf>
    <xf numFmtId="0" fontId="2" fillId="0" borderId="0" xfId="0" applyFont="1" applyBorder="1"/>
    <xf numFmtId="166" fontId="2" fillId="0" borderId="0" xfId="3" applyNumberFormat="1" applyFont="1" applyBorder="1" applyAlignment="1" applyProtection="1">
      <alignment vertical="top" wrapText="1"/>
    </xf>
    <xf numFmtId="0" fontId="2" fillId="0" borderId="0" xfId="0" applyNumberFormat="1" applyFont="1" applyBorder="1" applyAlignment="1" applyProtection="1">
      <alignment vertical="top" wrapText="1"/>
    </xf>
    <xf numFmtId="0" fontId="2" fillId="0" borderId="0" xfId="0" applyNumberFormat="1" applyFont="1" applyAlignment="1" applyProtection="1">
      <alignment vertical="top" wrapText="1"/>
    </xf>
    <xf numFmtId="0" fontId="3" fillId="0" borderId="0" xfId="0" applyFont="1" applyBorder="1" applyAlignment="1" applyProtection="1">
      <alignment vertical="top" wrapText="1"/>
    </xf>
    <xf numFmtId="0" fontId="3" fillId="0" borderId="0" xfId="0" applyFont="1" applyBorder="1"/>
    <xf numFmtId="0" fontId="4" fillId="0" borderId="0" xfId="0" applyFont="1" applyBorder="1"/>
    <xf numFmtId="0" fontId="6" fillId="0" borderId="0" xfId="0" applyFont="1" applyBorder="1" applyAlignment="1" applyProtection="1">
      <alignment vertical="top"/>
    </xf>
    <xf numFmtId="0" fontId="6" fillId="0" borderId="0" xfId="0" applyFont="1" applyBorder="1"/>
    <xf numFmtId="0" fontId="7" fillId="0" borderId="0" xfId="1" applyNumberFormat="1" applyFont="1" applyBorder="1" applyAlignment="1" applyProtection="1">
      <alignment vertical="top" wrapText="1"/>
    </xf>
    <xf numFmtId="0" fontId="8" fillId="0" borderId="0" xfId="0" applyFont="1" applyBorder="1" applyAlignment="1" applyProtection="1">
      <alignment vertical="top" wrapText="1"/>
    </xf>
    <xf numFmtId="0" fontId="2" fillId="0" borderId="0" xfId="0" applyFont="1" applyAlignment="1" applyProtection="1">
      <alignment horizontal="left" vertical="top" wrapText="1"/>
    </xf>
    <xf numFmtId="0" fontId="10" fillId="0" borderId="0" xfId="0" applyFont="1" applyBorder="1" applyAlignment="1" applyProtection="1">
      <alignment horizontal="left" vertical="top" wrapText="1"/>
    </xf>
    <xf numFmtId="0" fontId="10" fillId="0" borderId="0" xfId="0" applyFont="1" applyAlignment="1" applyProtection="1">
      <alignment horizontal="left" vertical="top" wrapText="1"/>
    </xf>
    <xf numFmtId="0" fontId="10" fillId="0" borderId="0" xfId="0" applyNumberFormat="1" applyFont="1" applyAlignment="1" applyProtection="1">
      <alignment horizontal="left" vertical="top" wrapText="1"/>
    </xf>
    <xf numFmtId="0" fontId="12" fillId="0" borderId="0" xfId="0" applyFont="1" applyBorder="1" applyAlignment="1" applyProtection="1">
      <alignment vertical="top" wrapText="1"/>
    </xf>
    <xf numFmtId="0" fontId="12" fillId="0" borderId="0" xfId="0" applyFont="1" applyBorder="1" applyAlignment="1" applyProtection="1">
      <alignment horizontal="left" vertical="top" wrapText="1"/>
    </xf>
    <xf numFmtId="0" fontId="13" fillId="0" borderId="0" xfId="0" applyFont="1" applyBorder="1" applyAlignment="1" applyProtection="1">
      <alignment vertical="top" wrapText="1"/>
    </xf>
    <xf numFmtId="0" fontId="12" fillId="0" borderId="0" xfId="0" applyNumberFormat="1" applyFont="1" applyBorder="1" applyAlignment="1" applyProtection="1">
      <alignment horizontal="left" vertical="top" wrapText="1"/>
    </xf>
    <xf numFmtId="0" fontId="12" fillId="0" borderId="0" xfId="0" applyFont="1" applyAlignment="1" applyProtection="1">
      <alignment horizontal="left" vertical="top" wrapText="1"/>
    </xf>
    <xf numFmtId="0" fontId="11" fillId="0" borderId="0" xfId="0" applyFont="1" applyAlignment="1" applyProtection="1">
      <alignment vertical="top" wrapText="1"/>
    </xf>
    <xf numFmtId="0" fontId="12" fillId="0" borderId="0" xfId="0" applyNumberFormat="1" applyFont="1" applyAlignment="1" applyProtection="1">
      <alignment vertical="top" wrapText="1"/>
    </xf>
    <xf numFmtId="0" fontId="12" fillId="0" borderId="0" xfId="0" applyFont="1" applyAlignment="1" applyProtection="1">
      <alignment vertical="top" wrapText="1"/>
    </xf>
    <xf numFmtId="0" fontId="12" fillId="0" borderId="0" xfId="0" applyNumberFormat="1" applyFont="1" applyBorder="1" applyAlignment="1" applyProtection="1">
      <alignment vertical="top" wrapText="1"/>
    </xf>
    <xf numFmtId="0" fontId="13" fillId="0" borderId="0" xfId="0" applyFont="1" applyBorder="1" applyAlignment="1" applyProtection="1">
      <alignment horizontal="left" vertical="top"/>
    </xf>
    <xf numFmtId="0" fontId="11" fillId="0" borderId="0" xfId="0" applyFont="1" applyBorder="1" applyAlignment="1" applyProtection="1">
      <alignment vertical="top" wrapText="1"/>
    </xf>
    <xf numFmtId="0" fontId="10" fillId="0" borderId="0" xfId="0" applyFont="1" applyAlignment="1" applyProtection="1">
      <alignment vertical="top" wrapText="1"/>
    </xf>
    <xf numFmtId="0" fontId="10" fillId="0" borderId="0" xfId="0" applyFont="1" applyBorder="1" applyAlignment="1" applyProtection="1">
      <alignment vertical="top" wrapText="1"/>
    </xf>
    <xf numFmtId="0" fontId="8" fillId="0" borderId="0" xfId="0" applyNumberFormat="1" applyFont="1" applyBorder="1" applyAlignment="1" applyProtection="1">
      <alignment vertical="top" wrapText="1"/>
    </xf>
    <xf numFmtId="0" fontId="8" fillId="0" borderId="0" xfId="0" applyFont="1" applyBorder="1"/>
    <xf numFmtId="0" fontId="10" fillId="0" borderId="0" xfId="0" applyNumberFormat="1" applyFont="1" applyBorder="1" applyAlignment="1" applyProtection="1">
      <alignment horizontal="left" vertical="top" wrapText="1"/>
    </xf>
    <xf numFmtId="0" fontId="6" fillId="3" borderId="1" xfId="0" applyFont="1" applyFill="1" applyBorder="1" applyAlignment="1" applyProtection="1">
      <alignment vertical="top"/>
    </xf>
    <xf numFmtId="0" fontId="6" fillId="3" borderId="1" xfId="0" applyFont="1" applyFill="1" applyBorder="1" applyAlignment="1" applyProtection="1">
      <alignment vertical="top" wrapText="1"/>
    </xf>
    <xf numFmtId="0" fontId="6" fillId="3" borderId="1" xfId="0" applyFont="1" applyFill="1" applyBorder="1" applyAlignment="1" applyProtection="1">
      <alignment horizontal="center" vertical="top" wrapText="1"/>
    </xf>
    <xf numFmtId="0" fontId="6" fillId="3" borderId="10" xfId="0" applyFont="1" applyFill="1" applyBorder="1" applyAlignment="1" applyProtection="1">
      <alignment vertical="top"/>
    </xf>
    <xf numFmtId="0" fontId="6" fillId="3" borderId="10" xfId="0" applyFont="1" applyFill="1" applyBorder="1" applyAlignment="1" applyProtection="1">
      <alignment vertical="top" wrapText="1"/>
    </xf>
    <xf numFmtId="0" fontId="6" fillId="3" borderId="10" xfId="0" applyFont="1" applyFill="1" applyBorder="1" applyAlignment="1" applyProtection="1">
      <alignment horizontal="center" vertical="top" wrapText="1"/>
    </xf>
    <xf numFmtId="0" fontId="3" fillId="3" borderId="1" xfId="0" applyFont="1" applyFill="1" applyBorder="1" applyAlignment="1" applyProtection="1">
      <alignment vertical="top" wrapText="1"/>
    </xf>
    <xf numFmtId="166" fontId="3" fillId="3" borderId="1" xfId="3" applyNumberFormat="1" applyFont="1" applyFill="1" applyBorder="1" applyAlignment="1" applyProtection="1">
      <alignment vertical="top" wrapText="1"/>
    </xf>
    <xf numFmtId="0" fontId="3" fillId="3" borderId="10" xfId="0" applyFont="1" applyFill="1" applyBorder="1" applyAlignment="1" applyProtection="1">
      <alignment vertical="top" wrapText="1"/>
    </xf>
    <xf numFmtId="0" fontId="4" fillId="3" borderId="1" xfId="0" applyFont="1" applyFill="1" applyBorder="1" applyAlignment="1" applyProtection="1">
      <alignment vertical="top" wrapText="1"/>
    </xf>
    <xf numFmtId="0" fontId="3" fillId="3" borderId="1" xfId="0" applyNumberFormat="1" applyFont="1" applyFill="1" applyBorder="1" applyAlignment="1" applyProtection="1">
      <alignment vertical="top" wrapText="1"/>
    </xf>
    <xf numFmtId="0" fontId="6" fillId="3" borderId="1" xfId="0" applyNumberFormat="1" applyFont="1" applyFill="1" applyBorder="1" applyAlignment="1" applyProtection="1">
      <alignment vertical="top"/>
    </xf>
    <xf numFmtId="0" fontId="6" fillId="0" borderId="5" xfId="0" applyFont="1" applyBorder="1" applyAlignment="1" applyProtection="1">
      <alignment vertical="top"/>
    </xf>
    <xf numFmtId="0" fontId="14" fillId="0" borderId="0" xfId="0" applyFont="1" applyBorder="1"/>
    <xf numFmtId="0" fontId="14" fillId="0" borderId="5" xfId="0" applyFont="1" applyBorder="1" applyAlignment="1" applyProtection="1">
      <alignment vertical="top"/>
    </xf>
    <xf numFmtId="0" fontId="14" fillId="0" borderId="0" xfId="0" applyFont="1" applyBorder="1" applyAlignment="1" applyProtection="1">
      <alignment vertical="top" wrapText="1"/>
    </xf>
    <xf numFmtId="0" fontId="14" fillId="0" borderId="11" xfId="0" applyFont="1" applyBorder="1" applyAlignment="1" applyProtection="1">
      <alignment vertical="top"/>
    </xf>
    <xf numFmtId="0" fontId="14" fillId="0" borderId="12" xfId="0" applyFont="1" applyBorder="1" applyAlignment="1" applyProtection="1">
      <alignment vertical="top" wrapText="1"/>
    </xf>
    <xf numFmtId="0" fontId="15" fillId="0" borderId="0" xfId="0" applyFont="1" applyBorder="1" applyAlignment="1"/>
    <xf numFmtId="0" fontId="14" fillId="2" borderId="1" xfId="0" applyFont="1" applyFill="1" applyBorder="1" applyAlignment="1" applyProtection="1"/>
    <xf numFmtId="0" fontId="14" fillId="2" borderId="1" xfId="0" applyFont="1" applyFill="1" applyBorder="1" applyAlignment="1" applyProtection="1">
      <alignment wrapText="1"/>
    </xf>
    <xf numFmtId="0" fontId="14" fillId="2" borderId="1" xfId="0" applyFont="1" applyFill="1" applyBorder="1" applyAlignment="1" applyProtection="1">
      <alignment horizontal="center" wrapText="1"/>
    </xf>
    <xf numFmtId="0" fontId="14" fillId="2" borderId="2" xfId="0" applyFont="1" applyFill="1" applyBorder="1" applyAlignment="1" applyProtection="1">
      <alignment vertical="top"/>
    </xf>
    <xf numFmtId="0" fontId="14" fillId="2" borderId="3" xfId="0" applyFont="1" applyFill="1" applyBorder="1" applyAlignment="1" applyProtection="1">
      <alignment vertical="top" wrapText="1"/>
    </xf>
    <xf numFmtId="0" fontId="10" fillId="0" borderId="0" xfId="0" applyFont="1" applyAlignment="1" applyProtection="1">
      <alignment horizontal="justify" vertical="top"/>
    </xf>
    <xf numFmtId="0" fontId="13" fillId="0" borderId="0" xfId="0" applyFont="1" applyFill="1" applyBorder="1" applyAlignment="1" applyProtection="1">
      <alignment horizontal="left" vertical="top" wrapText="1"/>
    </xf>
    <xf numFmtId="0" fontId="6" fillId="3" borderId="14" xfId="0" applyFont="1" applyFill="1" applyBorder="1" applyAlignment="1" applyProtection="1">
      <alignment vertical="top"/>
    </xf>
    <xf numFmtId="0" fontId="16" fillId="0" borderId="0" xfId="0" applyFont="1" applyBorder="1" applyAlignment="1" applyProtection="1">
      <alignment vertical="top"/>
    </xf>
    <xf numFmtId="0" fontId="14" fillId="3" borderId="1" xfId="0" applyFont="1" applyFill="1" applyBorder="1" applyAlignment="1" applyProtection="1">
      <alignment vertical="top"/>
    </xf>
    <xf numFmtId="0" fontId="6" fillId="0" borderId="0" xfId="0" applyFont="1" applyAlignment="1" applyProtection="1">
      <alignment vertical="top"/>
    </xf>
    <xf numFmtId="0" fontId="13" fillId="0" borderId="0" xfId="0" applyFont="1" applyBorder="1" applyAlignment="1" applyProtection="1">
      <alignment horizontal="left" vertical="top" wrapText="1"/>
    </xf>
    <xf numFmtId="0" fontId="11" fillId="0" borderId="0" xfId="0" applyFont="1" applyBorder="1" applyAlignment="1" applyProtection="1">
      <alignment vertical="top"/>
    </xf>
    <xf numFmtId="0" fontId="16" fillId="0" borderId="0"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14" fillId="0" borderId="0" xfId="0" applyFont="1" applyBorder="1" applyAlignment="1" applyProtection="1">
      <alignment horizontal="center" vertical="top" wrapText="1"/>
    </xf>
    <xf numFmtId="0" fontId="14" fillId="0" borderId="12" xfId="0" applyFont="1" applyBorder="1" applyAlignment="1" applyProtection="1">
      <alignment horizontal="center" vertical="top" wrapText="1"/>
    </xf>
    <xf numFmtId="0" fontId="2" fillId="0" borderId="0" xfId="0" applyFont="1" applyBorder="1" applyAlignment="1" applyProtection="1">
      <alignment horizontal="center" vertical="top" wrapText="1"/>
    </xf>
    <xf numFmtId="0" fontId="14" fillId="2" borderId="3" xfId="0" applyFont="1" applyFill="1" applyBorder="1" applyAlignment="1" applyProtection="1">
      <alignment horizontal="center" vertical="top" wrapText="1"/>
    </xf>
    <xf numFmtId="0" fontId="3" fillId="3" borderId="1" xfId="0" applyFont="1" applyFill="1" applyBorder="1" applyAlignment="1" applyProtection="1">
      <alignment horizontal="center" vertical="top" wrapText="1"/>
    </xf>
    <xf numFmtId="0" fontId="3" fillId="0" borderId="0" xfId="0" applyFont="1" applyBorder="1" applyAlignment="1" applyProtection="1">
      <alignment horizontal="center" vertical="top" wrapText="1"/>
    </xf>
    <xf numFmtId="0" fontId="5" fillId="3" borderId="1" xfId="0" applyFont="1" applyFill="1" applyBorder="1" applyAlignment="1" applyProtection="1">
      <alignment horizontal="center" vertical="top" wrapText="1"/>
    </xf>
    <xf numFmtId="166" fontId="3" fillId="3" borderId="1" xfId="3" applyNumberFormat="1" applyFont="1" applyFill="1" applyBorder="1" applyAlignment="1" applyProtection="1">
      <alignment horizontal="center" vertical="top" wrapText="1"/>
    </xf>
    <xf numFmtId="166" fontId="2" fillId="0" borderId="0" xfId="3" applyNumberFormat="1" applyFont="1" applyBorder="1" applyAlignment="1" applyProtection="1">
      <alignment horizontal="center" vertical="top" wrapText="1"/>
    </xf>
    <xf numFmtId="0" fontId="8" fillId="0" borderId="0" xfId="0" applyFont="1" applyBorder="1" applyAlignment="1" applyProtection="1">
      <alignment horizontal="center" vertical="top" wrapText="1"/>
    </xf>
    <xf numFmtId="0" fontId="4" fillId="3" borderId="1" xfId="0" applyFont="1" applyFill="1" applyBorder="1" applyAlignment="1" applyProtection="1">
      <alignment horizontal="center" vertical="top" wrapText="1"/>
    </xf>
    <xf numFmtId="0" fontId="3" fillId="3" borderId="10" xfId="0" applyFont="1" applyFill="1" applyBorder="1" applyAlignment="1" applyProtection="1">
      <alignment horizontal="center" vertical="top" wrapText="1"/>
    </xf>
    <xf numFmtId="0" fontId="3" fillId="3" borderId="1" xfId="0" applyNumberFormat="1" applyFont="1" applyFill="1" applyBorder="1" applyAlignment="1" applyProtection="1">
      <alignment horizontal="center" vertical="top" wrapText="1"/>
    </xf>
    <xf numFmtId="0" fontId="3" fillId="0" borderId="0" xfId="0" applyNumberFormat="1" applyFont="1" applyBorder="1" applyAlignment="1" applyProtection="1">
      <alignment horizontal="center" vertical="top" wrapText="1"/>
    </xf>
    <xf numFmtId="0" fontId="2" fillId="0" borderId="0" xfId="0" applyNumberFormat="1" applyFont="1" applyBorder="1" applyAlignment="1" applyProtection="1">
      <alignment horizontal="center" vertical="top" wrapText="1"/>
    </xf>
    <xf numFmtId="0" fontId="6" fillId="3" borderId="1" xfId="0" applyNumberFormat="1" applyFont="1" applyFill="1" applyBorder="1" applyAlignment="1" applyProtection="1">
      <alignment horizontal="center" vertical="top" wrapText="1"/>
    </xf>
    <xf numFmtId="0" fontId="2" fillId="0" borderId="0" xfId="0" applyFont="1" applyAlignment="1" applyProtection="1">
      <alignment horizontal="center" vertical="top" wrapText="1"/>
    </xf>
    <xf numFmtId="0" fontId="2" fillId="0" borderId="0" xfId="0" applyFont="1" applyBorder="1" applyProtection="1"/>
    <xf numFmtId="0" fontId="2" fillId="0" borderId="0" xfId="0" applyFont="1" applyBorder="1" applyAlignment="1" applyProtection="1">
      <alignment horizontal="center"/>
    </xf>
    <xf numFmtId="0" fontId="3" fillId="0" borderId="0" xfId="0" applyFont="1" applyBorder="1" applyAlignment="1" applyProtection="1">
      <alignment vertical="top"/>
    </xf>
    <xf numFmtId="0" fontId="11" fillId="0" borderId="0" xfId="0" applyNumberFormat="1" applyFont="1" applyBorder="1" applyAlignment="1" applyProtection="1">
      <alignment vertical="top"/>
    </xf>
    <xf numFmtId="0" fontId="4" fillId="0" borderId="0" xfId="0" applyFont="1" applyBorder="1" applyProtection="1"/>
    <xf numFmtId="0" fontId="2" fillId="0" borderId="0" xfId="0" applyFont="1" applyBorder="1" applyProtection="1">
      <protection locked="0"/>
    </xf>
    <xf numFmtId="4" fontId="14" fillId="2" borderId="3" xfId="3" applyNumberFormat="1" applyFont="1" applyFill="1" applyBorder="1" applyAlignment="1" applyProtection="1">
      <alignment horizontal="right" vertical="top"/>
      <protection locked="0"/>
    </xf>
    <xf numFmtId="167" fontId="14" fillId="2" borderId="4" xfId="2" applyNumberFormat="1" applyFont="1" applyFill="1" applyBorder="1" applyAlignment="1" applyProtection="1">
      <alignment horizontal="right" vertical="top"/>
      <protection locked="0"/>
    </xf>
    <xf numFmtId="4" fontId="14" fillId="0" borderId="0" xfId="3" applyNumberFormat="1" applyFont="1" applyBorder="1" applyAlignment="1" applyProtection="1">
      <alignment horizontal="right" vertical="top"/>
      <protection locked="0"/>
    </xf>
    <xf numFmtId="167" fontId="14" fillId="0" borderId="6" xfId="2" applyNumberFormat="1" applyFont="1" applyBorder="1" applyAlignment="1" applyProtection="1">
      <alignment horizontal="right" vertical="top"/>
      <protection locked="0"/>
    </xf>
    <xf numFmtId="4" fontId="14" fillId="0" borderId="12" xfId="3" applyNumberFormat="1" applyFont="1" applyBorder="1" applyAlignment="1" applyProtection="1">
      <alignment horizontal="right" vertical="top"/>
      <protection locked="0"/>
    </xf>
    <xf numFmtId="167" fontId="14" fillId="0" borderId="13" xfId="2" applyNumberFormat="1" applyFont="1" applyBorder="1" applyAlignment="1" applyProtection="1">
      <alignment horizontal="right" vertical="top"/>
      <protection locked="0"/>
    </xf>
    <xf numFmtId="4" fontId="2" fillId="0" borderId="0" xfId="3" applyNumberFormat="1" applyFont="1" applyBorder="1" applyAlignment="1" applyProtection="1">
      <alignment horizontal="right" vertical="top"/>
      <protection locked="0"/>
    </xf>
    <xf numFmtId="167" fontId="2" fillId="0" borderId="0" xfId="2" applyNumberFormat="1" applyFont="1" applyBorder="1" applyAlignment="1" applyProtection="1">
      <alignment horizontal="right" vertical="top"/>
      <protection locked="0"/>
    </xf>
    <xf numFmtId="4" fontId="3" fillId="3" borderId="1" xfId="3" applyNumberFormat="1" applyFont="1" applyFill="1" applyBorder="1" applyAlignment="1" applyProtection="1">
      <alignment horizontal="right" vertical="top"/>
      <protection locked="0"/>
    </xf>
    <xf numFmtId="167" fontId="3" fillId="3" borderId="15" xfId="2" applyNumberFormat="1" applyFont="1" applyFill="1" applyBorder="1" applyAlignment="1" applyProtection="1">
      <alignment horizontal="right" vertical="top"/>
      <protection locked="0"/>
    </xf>
    <xf numFmtId="167" fontId="2" fillId="0" borderId="6" xfId="2" applyNumberFormat="1" applyFont="1" applyBorder="1" applyAlignment="1" applyProtection="1">
      <alignment horizontal="right" vertical="top"/>
      <protection locked="0"/>
    </xf>
    <xf numFmtId="4" fontId="3" fillId="0" borderId="0" xfId="3" applyNumberFormat="1" applyFont="1" applyBorder="1" applyAlignment="1" applyProtection="1">
      <alignment horizontal="right" vertical="top"/>
      <protection locked="0"/>
    </xf>
    <xf numFmtId="167" fontId="3" fillId="0" borderId="6" xfId="2" applyNumberFormat="1" applyFont="1" applyBorder="1" applyAlignment="1" applyProtection="1">
      <alignment horizontal="right" vertical="top"/>
      <protection locked="0"/>
    </xf>
    <xf numFmtId="4" fontId="5" fillId="3" borderId="1" xfId="3" applyNumberFormat="1" applyFont="1" applyFill="1" applyBorder="1" applyAlignment="1" applyProtection="1">
      <alignment horizontal="right" vertical="top"/>
      <protection locked="0"/>
    </xf>
    <xf numFmtId="4" fontId="14" fillId="2" borderId="1" xfId="3" applyNumberFormat="1" applyFont="1" applyFill="1" applyBorder="1" applyAlignment="1" applyProtection="1">
      <alignment horizontal="right"/>
      <protection locked="0"/>
    </xf>
    <xf numFmtId="168" fontId="14" fillId="2" borderId="1" xfId="2" applyNumberFormat="1" applyFont="1" applyFill="1" applyBorder="1" applyAlignment="1" applyProtection="1">
      <alignment horizontal="right"/>
      <protection locked="0"/>
    </xf>
    <xf numFmtId="4" fontId="6" fillId="3" borderId="1" xfId="3" applyNumberFormat="1" applyFont="1" applyFill="1" applyBorder="1" applyAlignment="1" applyProtection="1">
      <alignment horizontal="right" vertical="top"/>
      <protection locked="0"/>
    </xf>
    <xf numFmtId="168" fontId="6" fillId="3" borderId="1" xfId="2" applyNumberFormat="1" applyFont="1" applyFill="1" applyBorder="1" applyAlignment="1" applyProtection="1">
      <alignment horizontal="right" vertical="top"/>
      <protection locked="0"/>
    </xf>
    <xf numFmtId="4" fontId="6" fillId="3" borderId="10" xfId="3" applyNumberFormat="1" applyFont="1" applyFill="1" applyBorder="1" applyAlignment="1" applyProtection="1">
      <alignment horizontal="right" vertical="top"/>
      <protection locked="0"/>
    </xf>
    <xf numFmtId="168" fontId="6" fillId="3" borderId="10" xfId="2" applyNumberFormat="1" applyFont="1" applyFill="1" applyBorder="1" applyAlignment="1" applyProtection="1">
      <alignment horizontal="right" vertical="top"/>
      <protection locked="0"/>
    </xf>
    <xf numFmtId="167" fontId="3" fillId="0" borderId="0" xfId="2" applyNumberFormat="1" applyFont="1" applyBorder="1" applyAlignment="1" applyProtection="1">
      <alignment horizontal="right" vertical="top"/>
      <protection locked="0"/>
    </xf>
    <xf numFmtId="167" fontId="3" fillId="3" borderId="1" xfId="2" applyNumberFormat="1" applyFont="1" applyFill="1" applyBorder="1" applyAlignment="1" applyProtection="1">
      <alignment horizontal="right" vertical="top"/>
      <protection locked="0"/>
    </xf>
    <xf numFmtId="4" fontId="8" fillId="0" borderId="0" xfId="3" applyNumberFormat="1" applyFont="1" applyBorder="1" applyAlignment="1" applyProtection="1">
      <alignment horizontal="right" vertical="top"/>
      <protection locked="0"/>
    </xf>
    <xf numFmtId="167" fontId="8" fillId="0" borderId="0" xfId="2" applyNumberFormat="1" applyFont="1" applyBorder="1" applyAlignment="1" applyProtection="1">
      <alignment horizontal="right" vertical="top"/>
      <protection locked="0"/>
    </xf>
    <xf numFmtId="4" fontId="4" fillId="3" borderId="1" xfId="3" applyNumberFormat="1" applyFont="1" applyFill="1" applyBorder="1" applyAlignment="1" applyProtection="1">
      <alignment horizontal="right" vertical="top"/>
      <protection locked="0"/>
    </xf>
    <xf numFmtId="167" fontId="4" fillId="3" borderId="1" xfId="2" applyNumberFormat="1" applyFont="1" applyFill="1" applyBorder="1" applyAlignment="1" applyProtection="1">
      <alignment horizontal="right" vertical="top"/>
      <protection locked="0"/>
    </xf>
    <xf numFmtId="4" fontId="3" fillId="3" borderId="10" xfId="3" applyNumberFormat="1" applyFont="1" applyFill="1" applyBorder="1" applyAlignment="1" applyProtection="1">
      <alignment horizontal="right" vertical="top"/>
      <protection locked="0"/>
    </xf>
    <xf numFmtId="167" fontId="3" fillId="3" borderId="10" xfId="2" applyNumberFormat="1" applyFont="1" applyFill="1" applyBorder="1" applyAlignment="1" applyProtection="1">
      <alignment horizontal="right" vertical="top"/>
      <protection locked="0"/>
    </xf>
    <xf numFmtId="167" fontId="7" fillId="0" borderId="0" xfId="2" applyNumberFormat="1" applyFont="1" applyBorder="1" applyAlignment="1" applyProtection="1">
      <alignment horizontal="right" vertical="top"/>
      <protection locked="0"/>
    </xf>
    <xf numFmtId="167" fontId="6" fillId="3" borderId="1" xfId="2" applyNumberFormat="1" applyFont="1" applyFill="1" applyBorder="1" applyAlignment="1" applyProtection="1">
      <alignment horizontal="right" vertical="top"/>
      <protection locked="0"/>
    </xf>
    <xf numFmtId="4" fontId="2" fillId="0" borderId="0" xfId="3" applyNumberFormat="1" applyFont="1" applyAlignment="1" applyProtection="1">
      <alignment horizontal="right" vertical="top"/>
      <protection locked="0"/>
    </xf>
    <xf numFmtId="167" fontId="2" fillId="0" borderId="0" xfId="2" applyNumberFormat="1" applyFont="1" applyAlignment="1" applyProtection="1">
      <alignment horizontal="right" vertical="top"/>
      <protection locked="0"/>
    </xf>
    <xf numFmtId="0" fontId="17" fillId="0" borderId="0" xfId="0" applyFont="1" applyAlignment="1">
      <alignment vertical="top" wrapText="1"/>
    </xf>
    <xf numFmtId="0" fontId="18" fillId="0" borderId="0" xfId="0" applyFont="1" applyAlignment="1">
      <alignment vertical="top" wrapText="1"/>
    </xf>
    <xf numFmtId="167" fontId="17" fillId="0" borderId="0" xfId="0" applyNumberFormat="1" applyFont="1" applyAlignment="1">
      <alignment vertical="top" wrapText="1"/>
    </xf>
    <xf numFmtId="0" fontId="19" fillId="4" borderId="2" xfId="0" applyFont="1" applyFill="1" applyBorder="1" applyAlignment="1">
      <alignment vertical="top" wrapText="1"/>
    </xf>
    <xf numFmtId="0" fontId="18" fillId="4" borderId="3" xfId="0" applyFont="1" applyFill="1" applyBorder="1" applyAlignment="1">
      <alignment vertical="top" wrapText="1"/>
    </xf>
    <xf numFmtId="0" fontId="19" fillId="4" borderId="3" xfId="0" applyFont="1" applyFill="1" applyBorder="1" applyAlignment="1">
      <alignment vertical="top" wrapText="1"/>
    </xf>
    <xf numFmtId="168" fontId="19" fillId="4" borderId="3" xfId="0" applyNumberFormat="1" applyFont="1" applyFill="1" applyBorder="1" applyAlignment="1">
      <alignment vertical="top" wrapText="1"/>
    </xf>
    <xf numFmtId="167" fontId="19" fillId="4" borderId="4" xfId="0" applyNumberFormat="1" applyFont="1" applyFill="1" applyBorder="1" applyAlignment="1">
      <alignment vertical="top" wrapText="1"/>
    </xf>
    <xf numFmtId="0" fontId="19" fillId="0" borderId="5" xfId="0" applyFont="1" applyBorder="1" applyAlignment="1">
      <alignment vertical="top" wrapText="1"/>
    </xf>
    <xf numFmtId="0" fontId="19" fillId="0" borderId="0" xfId="0" applyFont="1" applyBorder="1" applyAlignment="1">
      <alignment vertical="top" wrapText="1"/>
    </xf>
    <xf numFmtId="168" fontId="19" fillId="0" borderId="0" xfId="0" applyNumberFormat="1" applyFont="1" applyBorder="1" applyAlignment="1">
      <alignment vertical="top" wrapText="1"/>
    </xf>
    <xf numFmtId="167" fontId="19" fillId="0" borderId="6" xfId="0" applyNumberFormat="1" applyFont="1" applyBorder="1" applyAlignment="1">
      <alignment vertical="top" wrapText="1"/>
    </xf>
    <xf numFmtId="0" fontId="20" fillId="0" borderId="0" xfId="0" applyFont="1" applyAlignment="1">
      <alignment vertical="top" wrapText="1"/>
    </xf>
    <xf numFmtId="0" fontId="19" fillId="0" borderId="0" xfId="0" applyFont="1" applyBorder="1" applyAlignment="1">
      <alignment vertical="top"/>
    </xf>
    <xf numFmtId="0" fontId="20" fillId="0" borderId="0" xfId="0" applyFont="1" applyBorder="1" applyAlignment="1">
      <alignment vertical="top" wrapText="1"/>
    </xf>
    <xf numFmtId="168" fontId="20" fillId="0" borderId="0" xfId="0" applyNumberFormat="1" applyFont="1" applyBorder="1" applyAlignment="1">
      <alignment vertical="top" wrapText="1"/>
    </xf>
    <xf numFmtId="167" fontId="20" fillId="0" borderId="6" xfId="0" applyNumberFormat="1" applyFont="1" applyBorder="1" applyAlignment="1">
      <alignment vertical="top" wrapText="1"/>
    </xf>
    <xf numFmtId="0" fontId="20" fillId="0" borderId="0" xfId="0" applyFont="1" applyFill="1" applyAlignment="1">
      <alignment vertical="top" wrapText="1"/>
    </xf>
    <xf numFmtId="0" fontId="18" fillId="4" borderId="7" xfId="0" applyFont="1" applyFill="1" applyBorder="1" applyAlignment="1">
      <alignment vertical="top" wrapText="1"/>
    </xf>
    <xf numFmtId="0" fontId="18" fillId="4" borderId="8" xfId="0" applyFont="1" applyFill="1" applyBorder="1" applyAlignment="1">
      <alignment vertical="top"/>
    </xf>
    <xf numFmtId="0" fontId="18" fillId="4" borderId="8" xfId="0" applyFont="1" applyFill="1" applyBorder="1" applyAlignment="1">
      <alignment vertical="top" wrapText="1"/>
    </xf>
    <xf numFmtId="168" fontId="18" fillId="4" borderId="8" xfId="0" applyNumberFormat="1" applyFont="1" applyFill="1" applyBorder="1" applyAlignment="1">
      <alignment vertical="top" wrapText="1"/>
    </xf>
    <xf numFmtId="167" fontId="18" fillId="4" borderId="9" xfId="0" applyNumberFormat="1" applyFont="1" applyFill="1" applyBorder="1" applyAlignment="1">
      <alignment vertical="top" wrapText="1"/>
    </xf>
    <xf numFmtId="167" fontId="20" fillId="0" borderId="0" xfId="0" applyNumberFormat="1" applyFont="1" applyBorder="1" applyAlignment="1">
      <alignment vertical="top" wrapText="1"/>
    </xf>
    <xf numFmtId="167" fontId="20" fillId="0" borderId="0" xfId="0" applyNumberFormat="1" applyFont="1" applyAlignment="1">
      <alignment vertical="top" wrapText="1"/>
    </xf>
    <xf numFmtId="0" fontId="18" fillId="0" borderId="0" xfId="0" applyFont="1" applyAlignment="1" applyProtection="1">
      <alignment horizontal="left"/>
    </xf>
    <xf numFmtId="0" fontId="20" fillId="0" borderId="0" xfId="0" applyFont="1" applyAlignment="1" applyProtection="1">
      <alignment horizontal="left" vertical="top" wrapText="1"/>
    </xf>
    <xf numFmtId="0" fontId="20" fillId="0" borderId="0" xfId="0" applyFont="1" applyAlignment="1" applyProtection="1">
      <alignment horizontal="left" vertical="top"/>
    </xf>
    <xf numFmtId="0" fontId="20" fillId="0" borderId="0" xfId="0" applyFont="1" applyBorder="1" applyAlignment="1" applyProtection="1">
      <alignment vertical="top" wrapText="1"/>
    </xf>
    <xf numFmtId="0" fontId="19" fillId="0" borderId="0" xfId="0" applyFont="1" applyAlignment="1" applyProtection="1">
      <alignment vertical="top" wrapText="1"/>
    </xf>
    <xf numFmtId="0" fontId="20" fillId="0" borderId="0" xfId="0" applyFont="1" applyAlignment="1" applyProtection="1">
      <alignment vertical="top" wrapText="1"/>
    </xf>
    <xf numFmtId="0" fontId="20" fillId="0" borderId="0" xfId="0" applyFont="1" applyAlignment="1" applyProtection="1">
      <alignment vertical="top"/>
    </xf>
    <xf numFmtId="0" fontId="21" fillId="5" borderId="0" xfId="0" applyFont="1" applyFill="1" applyAlignment="1">
      <alignment vertical="top" wrapText="1"/>
    </xf>
  </cellXfs>
  <cellStyles count="4">
    <cellStyle name="Navadno" xfId="0" builtinId="0"/>
    <cellStyle name="Navadno 2" xfId="1"/>
    <cellStyle name="Valuta" xfId="2" builtinId="4"/>
    <cellStyle name="Vejica" xfId="3" builtinId="3"/>
  </cellStyles>
  <dxfs count="0"/>
  <tableStyles count="0" defaultTableStyle="TableStyleMedium9" defaultPivotStyle="PivotStyleLight16"/>
  <colors>
    <mruColors>
      <color rgb="FFFFCC66"/>
      <color rgb="FFFF9933"/>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zoomScaleNormal="100" workbookViewId="0">
      <selection activeCell="A10" sqref="A10"/>
    </sheetView>
  </sheetViews>
  <sheetFormatPr defaultColWidth="9.125" defaultRowHeight="14.25"/>
  <cols>
    <col min="1" max="1" width="10.625" style="126" customWidth="1"/>
    <col min="2" max="2" width="50.625" style="126" customWidth="1"/>
    <col min="3" max="5" width="3.625" style="126" customWidth="1"/>
    <col min="6" max="6" width="15.625" style="128" customWidth="1"/>
    <col min="7" max="16384" width="9.125" style="126"/>
  </cols>
  <sheetData>
    <row r="1" spans="1:6" ht="15" customHeight="1" thickBot="1">
      <c r="A1" s="158" t="s">
        <v>445</v>
      </c>
      <c r="B1" s="158" t="s">
        <v>446</v>
      </c>
    </row>
    <row r="2" spans="1:6" s="127" customFormat="1" ht="16.5" customHeight="1">
      <c r="A2" s="129"/>
      <c r="B2" s="130" t="s">
        <v>210</v>
      </c>
      <c r="C2" s="131"/>
      <c r="D2" s="131"/>
      <c r="E2" s="132"/>
      <c r="F2" s="133"/>
    </row>
    <row r="3" spans="1:6" s="138" customFormat="1" ht="16.5" customHeight="1">
      <c r="A3" s="134" t="s">
        <v>9</v>
      </c>
      <c r="B3" s="135" t="s">
        <v>189</v>
      </c>
      <c r="C3" s="135"/>
      <c r="D3" s="135"/>
      <c r="E3" s="136"/>
      <c r="F3" s="137">
        <f>'GO DELA'!F1</f>
        <v>0</v>
      </c>
    </row>
    <row r="4" spans="1:6" s="138" customFormat="1" ht="16.5" customHeight="1">
      <c r="A4" s="134" t="s">
        <v>8</v>
      </c>
      <c r="B4" s="139" t="s">
        <v>186</v>
      </c>
      <c r="C4" s="140"/>
      <c r="D4" s="140"/>
      <c r="E4" s="141"/>
      <c r="F4" s="142"/>
    </row>
    <row r="5" spans="1:6" s="143" customFormat="1" ht="16.5" customHeight="1">
      <c r="A5" s="134" t="s">
        <v>187</v>
      </c>
      <c r="B5" s="135" t="s">
        <v>188</v>
      </c>
      <c r="C5" s="140"/>
      <c r="D5" s="140"/>
      <c r="E5" s="141"/>
      <c r="F5" s="142"/>
    </row>
    <row r="6" spans="1:6" s="143" customFormat="1" ht="16.5" customHeight="1" thickBot="1">
      <c r="A6" s="144"/>
      <c r="B6" s="145" t="s">
        <v>211</v>
      </c>
      <c r="C6" s="146"/>
      <c r="D6" s="146"/>
      <c r="E6" s="147"/>
      <c r="F6" s="148">
        <f>SUM(F3:F5)</f>
        <v>0</v>
      </c>
    </row>
    <row r="7" spans="1:6" s="127" customFormat="1" ht="14.25" customHeight="1">
      <c r="A7" s="135"/>
      <c r="B7" s="140"/>
      <c r="C7" s="140"/>
      <c r="D7" s="140"/>
      <c r="E7" s="141"/>
      <c r="F7" s="149"/>
    </row>
    <row r="8" spans="1:6" s="138" customFormat="1" ht="15">
      <c r="B8" s="151" t="s">
        <v>202</v>
      </c>
      <c r="F8" s="150"/>
    </row>
    <row r="9" spans="1:6" s="138" customFormat="1" ht="38.25">
      <c r="B9" s="152" t="s">
        <v>203</v>
      </c>
      <c r="F9" s="150"/>
    </row>
    <row r="10" spans="1:6" s="138" customFormat="1" ht="38.25">
      <c r="B10" s="152" t="s">
        <v>204</v>
      </c>
      <c r="F10" s="150"/>
    </row>
    <row r="11" spans="1:6" ht="51">
      <c r="B11" s="152" t="s">
        <v>205</v>
      </c>
    </row>
    <row r="12" spans="1:6" ht="51">
      <c r="B12" s="152" t="s">
        <v>206</v>
      </c>
    </row>
    <row r="13" spans="1:6" ht="51">
      <c r="B13" s="152" t="s">
        <v>207</v>
      </c>
    </row>
    <row r="14" spans="1:6" ht="63.75">
      <c r="B14" s="152" t="s">
        <v>208</v>
      </c>
    </row>
    <row r="15" spans="1:6">
      <c r="B15" s="153" t="s">
        <v>209</v>
      </c>
    </row>
    <row r="16" spans="1:6">
      <c r="B16" s="154"/>
    </row>
    <row r="17" spans="2:2">
      <c r="B17" s="155" t="s">
        <v>22</v>
      </c>
    </row>
    <row r="18" spans="2:2">
      <c r="B18" s="156" t="s">
        <v>23</v>
      </c>
    </row>
    <row r="19" spans="2:2">
      <c r="B19" s="156" t="s">
        <v>24</v>
      </c>
    </row>
    <row r="20" spans="2:2">
      <c r="B20" s="156" t="s">
        <v>25</v>
      </c>
    </row>
    <row r="21" spans="2:2">
      <c r="B21" s="156" t="s">
        <v>26</v>
      </c>
    </row>
    <row r="22" spans="2:2">
      <c r="B22" s="156" t="s">
        <v>27</v>
      </c>
    </row>
    <row r="23" spans="2:2">
      <c r="B23" s="156" t="s">
        <v>28</v>
      </c>
    </row>
    <row r="24" spans="2:2">
      <c r="B24" s="156" t="s">
        <v>29</v>
      </c>
    </row>
    <row r="25" spans="2:2" ht="16.5" customHeight="1">
      <c r="B25" s="156" t="s">
        <v>30</v>
      </c>
    </row>
    <row r="26" spans="2:2">
      <c r="B26" s="156" t="s">
        <v>31</v>
      </c>
    </row>
    <row r="27" spans="2:2">
      <c r="B27" s="157" t="s">
        <v>32</v>
      </c>
    </row>
    <row r="28" spans="2:2">
      <c r="B28" s="157" t="s">
        <v>198</v>
      </c>
    </row>
    <row r="29" spans="2:2">
      <c r="B29" s="157" t="s">
        <v>33</v>
      </c>
    </row>
  </sheetData>
  <phoneticPr fontId="0" type="noConversion"/>
  <pageMargins left="0.78740157480314965" right="0" top="0.98425196850393704" bottom="0.78740157480314965" header="0.19685039370078741" footer="0.31496062992125984"/>
  <pageSetup paperSize="9" scale="94" orientation="portrait" horizontalDpi="4294967293" verticalDpi="300" r:id="rId1"/>
  <headerFooter alignWithMargins="0">
    <oddHeader xml:space="preserve">&amp;L&amp;"Arial Narrow,Navadno"&amp;9
</oddHeader>
  </headerFooter>
  <rowBreaks count="3" manualBreakCount="3">
    <brk id="32" max="16383" man="1"/>
    <brk id="44" max="16383" man="1"/>
    <brk id="5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9"/>
  <sheetViews>
    <sheetView tabSelected="1" zoomScaleNormal="100" workbookViewId="0">
      <selection activeCell="B128" sqref="B128"/>
    </sheetView>
  </sheetViews>
  <sheetFormatPr defaultColWidth="9.125" defaultRowHeight="12.75"/>
  <cols>
    <col min="1" max="1" width="5.75" style="65" customWidth="1"/>
    <col min="2" max="2" width="50.625" style="1" customWidth="1"/>
    <col min="3" max="3" width="5.625" style="87" customWidth="1"/>
    <col min="4" max="5" width="9.625" style="124" customWidth="1"/>
    <col min="6" max="6" width="13.125" style="125" customWidth="1"/>
    <col min="7" max="7" width="12.75" style="2" customWidth="1"/>
    <col min="8" max="16384" width="9.125" style="2"/>
  </cols>
  <sheetData>
    <row r="1" spans="1:7" s="49" customFormat="1" ht="16.5">
      <c r="A1" s="58"/>
      <c r="B1" s="59" t="s">
        <v>190</v>
      </c>
      <c r="C1" s="74"/>
      <c r="D1" s="94"/>
      <c r="E1" s="94"/>
      <c r="F1" s="95">
        <f>SUM(F2:F3)</f>
        <v>0</v>
      </c>
    </row>
    <row r="2" spans="1:7" s="49" customFormat="1" ht="16.5">
      <c r="A2" s="50" t="s">
        <v>9</v>
      </c>
      <c r="B2" s="51" t="s">
        <v>10</v>
      </c>
      <c r="C2" s="71"/>
      <c r="D2" s="96"/>
      <c r="E2" s="96"/>
      <c r="F2" s="97">
        <f>F12</f>
        <v>0</v>
      </c>
    </row>
    <row r="3" spans="1:7" s="49" customFormat="1" ht="17.25" thickBot="1">
      <c r="A3" s="52" t="s">
        <v>8</v>
      </c>
      <c r="B3" s="53" t="s">
        <v>11</v>
      </c>
      <c r="C3" s="72"/>
      <c r="D3" s="98"/>
      <c r="E3" s="98"/>
      <c r="F3" s="99">
        <f>F23</f>
        <v>0</v>
      </c>
    </row>
    <row r="4" spans="1:7" s="5" customFormat="1">
      <c r="A4" s="12"/>
      <c r="B4" s="4"/>
      <c r="C4" s="73"/>
      <c r="D4" s="100"/>
      <c r="E4" s="100"/>
      <c r="F4" s="101"/>
    </row>
    <row r="5" spans="1:7" s="5" customFormat="1">
      <c r="A5" s="12"/>
      <c r="B5" s="4"/>
      <c r="C5" s="73"/>
      <c r="D5" s="100"/>
      <c r="E5" s="100"/>
      <c r="F5" s="101"/>
    </row>
    <row r="6" spans="1:7" s="5" customFormat="1">
      <c r="A6" s="62" t="s">
        <v>9</v>
      </c>
      <c r="B6" s="42" t="s">
        <v>10</v>
      </c>
      <c r="C6" s="75"/>
      <c r="D6" s="102"/>
      <c r="E6" s="102"/>
      <c r="F6" s="103"/>
    </row>
    <row r="7" spans="1:7" s="5" customFormat="1">
      <c r="A7" s="48" t="s">
        <v>54</v>
      </c>
      <c r="B7" s="4" t="s">
        <v>21</v>
      </c>
      <c r="C7" s="73"/>
      <c r="D7" s="100"/>
      <c r="E7" s="100"/>
      <c r="F7" s="104">
        <f>F40</f>
        <v>0</v>
      </c>
    </row>
    <row r="8" spans="1:7" s="5" customFormat="1">
      <c r="A8" s="48" t="s">
        <v>55</v>
      </c>
      <c r="B8" s="4" t="s">
        <v>12</v>
      </c>
      <c r="C8" s="73"/>
      <c r="D8" s="100"/>
      <c r="E8" s="100"/>
      <c r="F8" s="104">
        <f>F60</f>
        <v>0</v>
      </c>
    </row>
    <row r="9" spans="1:7" s="5" customFormat="1">
      <c r="A9" s="48" t="s">
        <v>56</v>
      </c>
      <c r="B9" s="4" t="s">
        <v>5</v>
      </c>
      <c r="C9" s="73"/>
      <c r="D9" s="100"/>
      <c r="E9" s="100"/>
      <c r="F9" s="104">
        <f>F95</f>
        <v>0</v>
      </c>
      <c r="G9" s="93"/>
    </row>
    <row r="10" spans="1:7" s="5" customFormat="1">
      <c r="A10" s="48" t="s">
        <v>57</v>
      </c>
      <c r="B10" s="4" t="s">
        <v>6</v>
      </c>
      <c r="C10" s="73"/>
      <c r="D10" s="100"/>
      <c r="E10" s="100"/>
      <c r="F10" s="104">
        <f>F123</f>
        <v>0</v>
      </c>
    </row>
    <row r="11" spans="1:7" s="5" customFormat="1">
      <c r="A11" s="48" t="s">
        <v>58</v>
      </c>
      <c r="B11" s="4" t="s">
        <v>7</v>
      </c>
      <c r="C11" s="73"/>
      <c r="D11" s="100"/>
      <c r="E11" s="100"/>
      <c r="F11" s="104">
        <f>F160</f>
        <v>0</v>
      </c>
    </row>
    <row r="12" spans="1:7" s="10" customFormat="1">
      <c r="A12" s="48"/>
      <c r="B12" s="42" t="s">
        <v>48</v>
      </c>
      <c r="C12" s="75"/>
      <c r="D12" s="102"/>
      <c r="E12" s="102"/>
      <c r="F12" s="103">
        <f>SUM(F7:F11)</f>
        <v>0</v>
      </c>
    </row>
    <row r="13" spans="1:7" s="5" customFormat="1">
      <c r="A13" s="48"/>
      <c r="B13" s="9"/>
      <c r="C13" s="76"/>
      <c r="D13" s="105"/>
      <c r="E13" s="105"/>
      <c r="F13" s="106"/>
    </row>
    <row r="14" spans="1:7" s="5" customFormat="1">
      <c r="A14" s="62" t="s">
        <v>8</v>
      </c>
      <c r="B14" s="42" t="s">
        <v>11</v>
      </c>
      <c r="C14" s="77"/>
      <c r="D14" s="107"/>
      <c r="E14" s="107"/>
      <c r="F14" s="103"/>
    </row>
    <row r="15" spans="1:7" s="5" customFormat="1">
      <c r="A15" s="48" t="s">
        <v>59</v>
      </c>
      <c r="B15" s="4" t="s">
        <v>13</v>
      </c>
      <c r="C15" s="73"/>
      <c r="D15" s="100"/>
      <c r="E15" s="100"/>
      <c r="F15" s="104">
        <f>F191</f>
        <v>0</v>
      </c>
    </row>
    <row r="16" spans="1:7" s="5" customFormat="1">
      <c r="A16" s="48" t="s">
        <v>60</v>
      </c>
      <c r="B16" s="4" t="s">
        <v>349</v>
      </c>
      <c r="C16" s="73"/>
      <c r="D16" s="100"/>
      <c r="E16" s="100"/>
      <c r="F16" s="104">
        <f>F258</f>
        <v>0</v>
      </c>
    </row>
    <row r="17" spans="1:7" s="5" customFormat="1">
      <c r="A17" s="48" t="s">
        <v>61</v>
      </c>
      <c r="B17" s="4" t="s">
        <v>14</v>
      </c>
      <c r="C17" s="73"/>
      <c r="D17" s="100"/>
      <c r="E17" s="100"/>
      <c r="F17" s="104">
        <f>F289</f>
        <v>0</v>
      </c>
    </row>
    <row r="18" spans="1:7" s="5" customFormat="1">
      <c r="A18" s="48" t="s">
        <v>62</v>
      </c>
      <c r="B18" s="4" t="s">
        <v>199</v>
      </c>
      <c r="C18" s="73"/>
      <c r="D18" s="100"/>
      <c r="E18" s="100"/>
      <c r="F18" s="104">
        <f>F307</f>
        <v>0</v>
      </c>
    </row>
    <row r="19" spans="1:7" s="5" customFormat="1">
      <c r="A19" s="48" t="s">
        <v>63</v>
      </c>
      <c r="B19" s="4" t="s">
        <v>44</v>
      </c>
      <c r="C19" s="73"/>
      <c r="D19" s="100"/>
      <c r="E19" s="100"/>
      <c r="F19" s="104">
        <f>F334</f>
        <v>0</v>
      </c>
    </row>
    <row r="20" spans="1:7" s="5" customFormat="1">
      <c r="A20" s="48" t="s">
        <v>64</v>
      </c>
      <c r="B20" s="4" t="s">
        <v>50</v>
      </c>
      <c r="C20" s="73"/>
      <c r="D20" s="100"/>
      <c r="E20" s="100"/>
      <c r="F20" s="104">
        <f>F349</f>
        <v>0</v>
      </c>
    </row>
    <row r="21" spans="1:7" s="5" customFormat="1">
      <c r="A21" s="48" t="s">
        <v>65</v>
      </c>
      <c r="B21" s="3" t="s">
        <v>201</v>
      </c>
      <c r="C21" s="73"/>
      <c r="D21" s="100"/>
      <c r="E21" s="100"/>
      <c r="F21" s="104">
        <f>F365</f>
        <v>0</v>
      </c>
    </row>
    <row r="22" spans="1:7" s="5" customFormat="1">
      <c r="A22" s="48" t="s">
        <v>66</v>
      </c>
      <c r="B22" s="4" t="s">
        <v>15</v>
      </c>
      <c r="C22" s="73"/>
      <c r="D22" s="100"/>
      <c r="E22" s="100"/>
      <c r="F22" s="104">
        <f>F382</f>
        <v>0</v>
      </c>
    </row>
    <row r="23" spans="1:7" s="10" customFormat="1">
      <c r="A23" s="48"/>
      <c r="B23" s="42" t="s">
        <v>49</v>
      </c>
      <c r="C23" s="75"/>
      <c r="D23" s="102"/>
      <c r="E23" s="102"/>
      <c r="F23" s="103">
        <f>SUM(F15:F22)</f>
        <v>0</v>
      </c>
    </row>
    <row r="24" spans="1:7" s="5" customFormat="1">
      <c r="A24" s="12"/>
      <c r="B24" s="4"/>
      <c r="C24" s="73"/>
      <c r="D24" s="100"/>
      <c r="E24" s="100"/>
      <c r="F24" s="101"/>
    </row>
    <row r="25" spans="1:7" s="5" customFormat="1">
      <c r="A25" s="12"/>
      <c r="B25" s="4"/>
      <c r="C25" s="73"/>
      <c r="D25" s="100"/>
      <c r="E25" s="100"/>
      <c r="F25" s="101"/>
    </row>
    <row r="26" spans="1:7" s="54" customFormat="1" ht="16.5">
      <c r="A26" s="55" t="s">
        <v>45</v>
      </c>
      <c r="B26" s="56" t="s">
        <v>46</v>
      </c>
      <c r="C26" s="57" t="s">
        <v>18</v>
      </c>
      <c r="D26" s="108" t="s">
        <v>191</v>
      </c>
      <c r="E26" s="108" t="s">
        <v>192</v>
      </c>
      <c r="F26" s="109" t="s">
        <v>67</v>
      </c>
    </row>
    <row r="27" spans="1:7" s="5" customFormat="1">
      <c r="A27" s="36" t="s">
        <v>9</v>
      </c>
      <c r="B27" s="37" t="s">
        <v>194</v>
      </c>
      <c r="C27" s="38"/>
      <c r="D27" s="110"/>
      <c r="E27" s="110"/>
      <c r="F27" s="111"/>
    </row>
    <row r="28" spans="1:7" s="11" customFormat="1" ht="16.5">
      <c r="A28" s="39" t="s">
        <v>54</v>
      </c>
      <c r="B28" s="40" t="s">
        <v>193</v>
      </c>
      <c r="C28" s="41"/>
      <c r="D28" s="112"/>
      <c r="E28" s="112"/>
      <c r="F28" s="113"/>
      <c r="G28" s="92"/>
    </row>
    <row r="29" spans="1:7" s="10" customFormat="1">
      <c r="A29" s="12"/>
      <c r="B29" s="30" t="s">
        <v>110</v>
      </c>
      <c r="C29" s="76"/>
      <c r="D29" s="105"/>
      <c r="E29" s="105"/>
      <c r="F29" s="114"/>
    </row>
    <row r="30" spans="1:7" s="10" customFormat="1" ht="63.75">
      <c r="A30" s="12"/>
      <c r="B30" s="17" t="s">
        <v>195</v>
      </c>
      <c r="C30" s="76"/>
      <c r="D30" s="105"/>
      <c r="E30" s="105"/>
      <c r="F30" s="114"/>
    </row>
    <row r="31" spans="1:7" s="10" customFormat="1" ht="25.5">
      <c r="A31" s="12"/>
      <c r="B31" s="17" t="s">
        <v>157</v>
      </c>
      <c r="C31" s="76"/>
      <c r="D31" s="105"/>
      <c r="E31" s="105"/>
      <c r="F31" s="114"/>
    </row>
    <row r="32" spans="1:7" s="10" customFormat="1" ht="38.25">
      <c r="A32" s="12"/>
      <c r="B32" s="18" t="s">
        <v>196</v>
      </c>
      <c r="C32" s="76"/>
      <c r="D32" s="105"/>
      <c r="E32" s="105"/>
      <c r="F32" s="114"/>
    </row>
    <row r="33" spans="1:6" s="10" customFormat="1">
      <c r="A33" s="12"/>
      <c r="B33" s="19"/>
      <c r="C33" s="76"/>
      <c r="D33" s="105"/>
      <c r="E33" s="105"/>
      <c r="F33" s="114"/>
    </row>
    <row r="34" spans="1:6" s="5" customFormat="1" ht="38.25">
      <c r="A34" s="12" t="s">
        <v>68</v>
      </c>
      <c r="B34" s="4" t="s">
        <v>307</v>
      </c>
      <c r="C34" s="73" t="s">
        <v>16</v>
      </c>
      <c r="D34" s="100">
        <v>1.25</v>
      </c>
      <c r="E34" s="100"/>
      <c r="F34" s="101">
        <f t="shared" ref="F34:F39" si="0">D34*E34</f>
        <v>0</v>
      </c>
    </row>
    <row r="35" spans="1:6" s="5" customFormat="1" ht="38.25">
      <c r="A35" s="12" t="s">
        <v>69</v>
      </c>
      <c r="B35" s="4" t="s">
        <v>308</v>
      </c>
      <c r="C35" s="73" t="s">
        <v>114</v>
      </c>
      <c r="D35" s="100">
        <v>1</v>
      </c>
      <c r="E35" s="100"/>
      <c r="F35" s="101">
        <f t="shared" si="0"/>
        <v>0</v>
      </c>
    </row>
    <row r="36" spans="1:6" s="5" customFormat="1" ht="51">
      <c r="A36" s="12" t="s">
        <v>70</v>
      </c>
      <c r="B36" s="4" t="s">
        <v>442</v>
      </c>
      <c r="C36" s="73" t="s">
        <v>114</v>
      </c>
      <c r="D36" s="100">
        <v>1</v>
      </c>
      <c r="E36" s="100"/>
      <c r="F36" s="101">
        <f t="shared" si="0"/>
        <v>0</v>
      </c>
    </row>
    <row r="37" spans="1:6" s="5" customFormat="1" ht="51">
      <c r="A37" s="12" t="s">
        <v>71</v>
      </c>
      <c r="B37" s="4" t="s">
        <v>309</v>
      </c>
      <c r="C37" s="73"/>
      <c r="D37" s="100"/>
      <c r="E37" s="100"/>
      <c r="F37" s="101"/>
    </row>
    <row r="38" spans="1:6" s="5" customFormat="1">
      <c r="A38" s="12" t="s">
        <v>310</v>
      </c>
      <c r="B38" s="4" t="s">
        <v>181</v>
      </c>
      <c r="C38" s="73" t="s">
        <v>183</v>
      </c>
      <c r="D38" s="100">
        <v>5</v>
      </c>
      <c r="E38" s="100"/>
      <c r="F38" s="101">
        <f t="shared" si="0"/>
        <v>0</v>
      </c>
    </row>
    <row r="39" spans="1:6" s="5" customFormat="1">
      <c r="A39" s="12" t="s">
        <v>311</v>
      </c>
      <c r="B39" s="4" t="s">
        <v>182</v>
      </c>
      <c r="C39" s="73" t="s">
        <v>183</v>
      </c>
      <c r="D39" s="100">
        <v>10</v>
      </c>
      <c r="E39" s="100"/>
      <c r="F39" s="101">
        <f t="shared" si="0"/>
        <v>0</v>
      </c>
    </row>
    <row r="40" spans="1:6" s="10" customFormat="1">
      <c r="A40" s="36"/>
      <c r="B40" s="42" t="s">
        <v>197</v>
      </c>
      <c r="C40" s="75"/>
      <c r="D40" s="102"/>
      <c r="E40" s="102"/>
      <c r="F40" s="115">
        <f>SUM(F34:F39)</f>
        <v>0</v>
      </c>
    </row>
    <row r="41" spans="1:6" s="5" customFormat="1">
      <c r="A41" s="12"/>
      <c r="B41" s="4"/>
      <c r="C41" s="73"/>
      <c r="D41" s="100"/>
      <c r="E41" s="100"/>
      <c r="F41" s="101"/>
    </row>
    <row r="42" spans="1:6" s="5" customFormat="1">
      <c r="A42" s="12"/>
      <c r="B42" s="4"/>
      <c r="C42" s="73"/>
      <c r="D42" s="100"/>
      <c r="E42" s="100"/>
      <c r="F42" s="101"/>
    </row>
    <row r="43" spans="1:6" s="10" customFormat="1">
      <c r="A43" s="36" t="s">
        <v>55</v>
      </c>
      <c r="B43" s="42" t="s">
        <v>12</v>
      </c>
      <c r="C43" s="75"/>
      <c r="D43" s="102"/>
      <c r="E43" s="102"/>
      <c r="F43" s="115"/>
    </row>
    <row r="44" spans="1:6" s="10" customFormat="1">
      <c r="A44" s="12"/>
      <c r="B44" s="29" t="s">
        <v>110</v>
      </c>
      <c r="C44" s="76"/>
      <c r="D44" s="105"/>
      <c r="E44" s="105"/>
      <c r="F44" s="114"/>
    </row>
    <row r="45" spans="1:6" s="10" customFormat="1" ht="25.5">
      <c r="A45" s="12"/>
      <c r="B45" s="21" t="s">
        <v>158</v>
      </c>
      <c r="C45" s="76"/>
      <c r="D45" s="105"/>
      <c r="E45" s="105"/>
      <c r="F45" s="114"/>
    </row>
    <row r="46" spans="1:6" s="10" customFormat="1">
      <c r="A46" s="12"/>
      <c r="B46" s="21" t="s">
        <v>159</v>
      </c>
      <c r="C46" s="76"/>
      <c r="D46" s="105"/>
      <c r="E46" s="105"/>
      <c r="F46" s="114"/>
    </row>
    <row r="47" spans="1:6" s="10" customFormat="1" ht="38.25">
      <c r="A47" s="12"/>
      <c r="B47" s="21" t="s">
        <v>160</v>
      </c>
      <c r="C47" s="76"/>
      <c r="D47" s="105"/>
      <c r="E47" s="105"/>
      <c r="F47" s="114"/>
    </row>
    <row r="48" spans="1:6" s="10" customFormat="1" ht="25.5">
      <c r="A48" s="12"/>
      <c r="B48" s="21" t="s">
        <v>161</v>
      </c>
      <c r="C48" s="76"/>
      <c r="D48" s="105"/>
      <c r="E48" s="105"/>
      <c r="F48" s="114"/>
    </row>
    <row r="49" spans="1:6" s="10" customFormat="1" ht="38.25">
      <c r="A49" s="12"/>
      <c r="B49" s="21" t="s">
        <v>162</v>
      </c>
      <c r="C49" s="76"/>
      <c r="D49" s="105"/>
      <c r="E49" s="105"/>
      <c r="F49" s="114"/>
    </row>
    <row r="50" spans="1:6" s="10" customFormat="1" ht="25.5">
      <c r="A50" s="12"/>
      <c r="B50" s="21" t="s">
        <v>212</v>
      </c>
      <c r="C50" s="76"/>
      <c r="D50" s="105"/>
      <c r="E50" s="105"/>
      <c r="F50" s="114"/>
    </row>
    <row r="51" spans="1:6" s="10" customFormat="1">
      <c r="A51" s="12"/>
      <c r="B51" s="21"/>
      <c r="C51" s="76"/>
      <c r="D51" s="105"/>
      <c r="E51" s="105"/>
      <c r="F51" s="114"/>
    </row>
    <row r="52" spans="1:6" s="5" customFormat="1" ht="25.5">
      <c r="A52" s="12" t="s">
        <v>72</v>
      </c>
      <c r="B52" s="4" t="s">
        <v>184</v>
      </c>
      <c r="C52" s="73" t="s">
        <v>16</v>
      </c>
      <c r="D52" s="100">
        <v>200</v>
      </c>
      <c r="E52" s="100"/>
      <c r="F52" s="101">
        <f t="shared" ref="F52:F59" si="1">D52*E52</f>
        <v>0</v>
      </c>
    </row>
    <row r="53" spans="1:6" s="5" customFormat="1" ht="25.5">
      <c r="A53" s="12" t="s">
        <v>73</v>
      </c>
      <c r="B53" s="4" t="s">
        <v>368</v>
      </c>
      <c r="C53" s="73" t="s">
        <v>16</v>
      </c>
      <c r="D53" s="100">
        <v>21.5</v>
      </c>
      <c r="E53" s="100"/>
      <c r="F53" s="101">
        <f t="shared" si="1"/>
        <v>0</v>
      </c>
    </row>
    <row r="54" spans="1:6" s="5" customFormat="1" ht="25.5">
      <c r="A54" s="12" t="s">
        <v>74</v>
      </c>
      <c r="B54" s="4" t="s">
        <v>369</v>
      </c>
      <c r="C54" s="73" t="s">
        <v>16</v>
      </c>
      <c r="D54" s="100">
        <v>203</v>
      </c>
      <c r="E54" s="100"/>
      <c r="F54" s="101">
        <f t="shared" si="1"/>
        <v>0</v>
      </c>
    </row>
    <row r="55" spans="1:6" s="5" customFormat="1" ht="38.25">
      <c r="A55" s="12" t="s">
        <v>75</v>
      </c>
      <c r="B55" s="4" t="s">
        <v>370</v>
      </c>
      <c r="C55" s="73" t="s">
        <v>16</v>
      </c>
      <c r="D55" s="100">
        <v>82</v>
      </c>
      <c r="E55" s="100"/>
      <c r="F55" s="101">
        <f t="shared" si="1"/>
        <v>0</v>
      </c>
    </row>
    <row r="56" spans="1:6" s="5" customFormat="1" ht="38.25">
      <c r="A56" s="12" t="s">
        <v>76</v>
      </c>
      <c r="B56" s="4" t="s">
        <v>371</v>
      </c>
      <c r="C56" s="73" t="s">
        <v>16</v>
      </c>
      <c r="D56" s="100">
        <v>68</v>
      </c>
      <c r="E56" s="100"/>
      <c r="F56" s="101">
        <f t="shared" si="1"/>
        <v>0</v>
      </c>
    </row>
    <row r="57" spans="1:6" s="5" customFormat="1" ht="25.5">
      <c r="A57" s="12" t="s">
        <v>77</v>
      </c>
      <c r="B57" s="4" t="s">
        <v>374</v>
      </c>
      <c r="C57" s="73" t="s">
        <v>16</v>
      </c>
      <c r="D57" s="100">
        <v>162</v>
      </c>
      <c r="E57" s="100"/>
      <c r="F57" s="101">
        <f t="shared" si="1"/>
        <v>0</v>
      </c>
    </row>
    <row r="58" spans="1:6" s="5" customFormat="1" ht="25.5">
      <c r="A58" s="12" t="s">
        <v>372</v>
      </c>
      <c r="B58" s="4" t="s">
        <v>53</v>
      </c>
      <c r="C58" s="73" t="s">
        <v>16</v>
      </c>
      <c r="D58" s="100">
        <v>262</v>
      </c>
      <c r="E58" s="100"/>
      <c r="F58" s="101">
        <f t="shared" si="1"/>
        <v>0</v>
      </c>
    </row>
    <row r="59" spans="1:6" s="5" customFormat="1" ht="38.25">
      <c r="A59" s="12" t="s">
        <v>373</v>
      </c>
      <c r="B59" s="68" t="s">
        <v>367</v>
      </c>
      <c r="C59" s="73" t="s">
        <v>114</v>
      </c>
      <c r="D59" s="100">
        <v>1</v>
      </c>
      <c r="E59" s="100"/>
      <c r="F59" s="101">
        <f t="shared" si="1"/>
        <v>0</v>
      </c>
    </row>
    <row r="60" spans="1:6" s="10" customFormat="1">
      <c r="A60" s="36"/>
      <c r="B60" s="42" t="s">
        <v>41</v>
      </c>
      <c r="C60" s="75"/>
      <c r="D60" s="102"/>
      <c r="E60" s="102"/>
      <c r="F60" s="115">
        <f>SUM(F52:F59)</f>
        <v>0</v>
      </c>
    </row>
    <row r="61" spans="1:6" s="5" customFormat="1">
      <c r="A61" s="12"/>
      <c r="B61" s="88"/>
      <c r="C61" s="73"/>
      <c r="D61" s="100"/>
      <c r="E61" s="100"/>
      <c r="F61" s="101"/>
    </row>
    <row r="62" spans="1:6" s="5" customFormat="1">
      <c r="A62" s="12"/>
      <c r="B62" s="88"/>
      <c r="C62" s="73"/>
      <c r="D62" s="100"/>
      <c r="E62" s="100"/>
      <c r="F62" s="101"/>
    </row>
    <row r="63" spans="1:6" s="10" customFormat="1">
      <c r="A63" s="36" t="s">
        <v>56</v>
      </c>
      <c r="B63" s="42" t="s">
        <v>5</v>
      </c>
      <c r="C63" s="75"/>
      <c r="D63" s="102"/>
      <c r="E63" s="102"/>
      <c r="F63" s="115"/>
    </row>
    <row r="64" spans="1:6" s="10" customFormat="1">
      <c r="A64" s="12"/>
      <c r="B64" s="22" t="s">
        <v>110</v>
      </c>
      <c r="C64" s="76"/>
      <c r="D64" s="105"/>
      <c r="E64" s="105"/>
      <c r="F64" s="114"/>
    </row>
    <row r="65" spans="1:6" s="10" customFormat="1" ht="25.5">
      <c r="A65" s="12"/>
      <c r="B65" s="21" t="s">
        <v>213</v>
      </c>
      <c r="C65" s="76"/>
      <c r="D65" s="105"/>
      <c r="E65" s="105"/>
      <c r="F65" s="114"/>
    </row>
    <row r="66" spans="1:6" s="10" customFormat="1" ht="25.5">
      <c r="A66" s="12"/>
      <c r="B66" s="17" t="s">
        <v>163</v>
      </c>
      <c r="C66" s="76"/>
      <c r="D66" s="105"/>
      <c r="E66" s="105"/>
      <c r="F66" s="114"/>
    </row>
    <row r="67" spans="1:6" s="10" customFormat="1">
      <c r="A67" s="12"/>
      <c r="B67" s="17" t="s">
        <v>164</v>
      </c>
      <c r="C67" s="76"/>
      <c r="D67" s="105"/>
      <c r="E67" s="105"/>
      <c r="F67" s="114"/>
    </row>
    <row r="68" spans="1:6" s="10" customFormat="1" ht="51">
      <c r="A68" s="12"/>
      <c r="B68" s="35" t="s">
        <v>214</v>
      </c>
      <c r="C68" s="76"/>
      <c r="D68" s="105"/>
      <c r="E68" s="105"/>
      <c r="F68" s="114"/>
    </row>
    <row r="69" spans="1:6" s="10" customFormat="1" ht="51">
      <c r="A69" s="12"/>
      <c r="B69" s="35" t="s">
        <v>165</v>
      </c>
      <c r="C69" s="76"/>
      <c r="D69" s="105"/>
      <c r="E69" s="105"/>
      <c r="F69" s="114"/>
    </row>
    <row r="70" spans="1:6" s="10" customFormat="1" ht="38.25">
      <c r="A70" s="12"/>
      <c r="B70" s="35" t="s">
        <v>166</v>
      </c>
      <c r="C70" s="76"/>
      <c r="D70" s="105"/>
      <c r="E70" s="105"/>
      <c r="F70" s="114"/>
    </row>
    <row r="71" spans="1:6" s="10" customFormat="1" ht="38.25">
      <c r="A71" s="12"/>
      <c r="B71" s="17" t="s">
        <v>167</v>
      </c>
      <c r="C71" s="76"/>
      <c r="D71" s="105"/>
      <c r="E71" s="105"/>
      <c r="F71" s="114"/>
    </row>
    <row r="72" spans="1:6" s="10" customFormat="1" ht="38.25">
      <c r="A72" s="12"/>
      <c r="B72" s="17" t="s">
        <v>168</v>
      </c>
      <c r="C72" s="76"/>
      <c r="D72" s="105"/>
      <c r="E72" s="105"/>
      <c r="F72" s="114"/>
    </row>
    <row r="73" spans="1:6" s="10" customFormat="1" ht="38.25">
      <c r="A73" s="12"/>
      <c r="B73" s="17" t="s">
        <v>215</v>
      </c>
      <c r="C73" s="76"/>
      <c r="D73" s="105"/>
      <c r="E73" s="105"/>
      <c r="F73" s="114"/>
    </row>
    <row r="74" spans="1:6" s="10" customFormat="1" ht="25.5">
      <c r="A74" s="12"/>
      <c r="B74" s="17" t="s">
        <v>173</v>
      </c>
      <c r="C74" s="76"/>
      <c r="D74" s="105"/>
      <c r="E74" s="105"/>
      <c r="F74" s="114"/>
    </row>
    <row r="75" spans="1:6" s="10" customFormat="1" ht="25.5">
      <c r="A75" s="12"/>
      <c r="B75" s="23" t="s">
        <v>212</v>
      </c>
      <c r="C75" s="76"/>
      <c r="D75" s="105"/>
      <c r="E75" s="105"/>
      <c r="F75" s="114"/>
    </row>
    <row r="76" spans="1:6" s="10" customFormat="1">
      <c r="A76" s="12"/>
      <c r="B76" s="23"/>
      <c r="C76" s="76"/>
      <c r="D76" s="105"/>
      <c r="E76" s="105"/>
      <c r="F76" s="114"/>
    </row>
    <row r="77" spans="1:6" s="5" customFormat="1" ht="25.5">
      <c r="A77" s="12" t="s">
        <v>78</v>
      </c>
      <c r="B77" s="4" t="s">
        <v>312</v>
      </c>
      <c r="C77" s="73" t="s">
        <v>16</v>
      </c>
      <c r="D77" s="100">
        <v>38.5</v>
      </c>
      <c r="E77" s="100"/>
      <c r="F77" s="101">
        <f t="shared" ref="F77:F89" si="2">D77*E77</f>
        <v>0</v>
      </c>
    </row>
    <row r="78" spans="1:6" s="5" customFormat="1" ht="25.5">
      <c r="A78" s="12" t="s">
        <v>314</v>
      </c>
      <c r="B78" s="4" t="s">
        <v>315</v>
      </c>
      <c r="C78" s="73" t="s">
        <v>16</v>
      </c>
      <c r="D78" s="100">
        <v>8</v>
      </c>
      <c r="E78" s="100"/>
      <c r="F78" s="101">
        <f t="shared" si="2"/>
        <v>0</v>
      </c>
    </row>
    <row r="79" spans="1:6" s="5" customFormat="1" ht="25.5">
      <c r="A79" s="12" t="s">
        <v>79</v>
      </c>
      <c r="B79" s="4" t="s">
        <v>325</v>
      </c>
      <c r="C79" s="73" t="s">
        <v>16</v>
      </c>
      <c r="D79" s="100">
        <v>20.5</v>
      </c>
      <c r="E79" s="100"/>
      <c r="F79" s="101">
        <f t="shared" si="2"/>
        <v>0</v>
      </c>
    </row>
    <row r="80" spans="1:6" s="5" customFormat="1" ht="25.5">
      <c r="A80" s="90" t="s">
        <v>80</v>
      </c>
      <c r="B80" s="4" t="s">
        <v>313</v>
      </c>
      <c r="C80" s="73" t="s">
        <v>16</v>
      </c>
      <c r="D80" s="100">
        <v>30.2</v>
      </c>
      <c r="E80" s="100"/>
      <c r="F80" s="101">
        <f t="shared" si="2"/>
        <v>0</v>
      </c>
    </row>
    <row r="81" spans="1:6" s="5" customFormat="1" ht="25.5">
      <c r="A81" s="12" t="s">
        <v>81</v>
      </c>
      <c r="B81" s="4" t="s">
        <v>324</v>
      </c>
      <c r="C81" s="73" t="s">
        <v>16</v>
      </c>
      <c r="D81" s="100">
        <v>6</v>
      </c>
      <c r="E81" s="100"/>
      <c r="F81" s="101">
        <f t="shared" si="2"/>
        <v>0</v>
      </c>
    </row>
    <row r="82" spans="1:6" s="5" customFormat="1" ht="25.5">
      <c r="A82" s="12" t="s">
        <v>82</v>
      </c>
      <c r="B82" s="4" t="s">
        <v>342</v>
      </c>
      <c r="C82" s="73" t="s">
        <v>16</v>
      </c>
      <c r="D82" s="100">
        <v>48.6</v>
      </c>
      <c r="E82" s="100"/>
      <c r="F82" s="101">
        <f t="shared" si="2"/>
        <v>0</v>
      </c>
    </row>
    <row r="83" spans="1:6" s="5" customFormat="1" ht="25.5">
      <c r="A83" s="12" t="s">
        <v>413</v>
      </c>
      <c r="B83" s="4" t="s">
        <v>414</v>
      </c>
      <c r="C83" s="73" t="s">
        <v>16</v>
      </c>
      <c r="D83" s="100">
        <v>17.5</v>
      </c>
      <c r="E83" s="100"/>
      <c r="F83" s="101">
        <f t="shared" si="2"/>
        <v>0</v>
      </c>
    </row>
    <row r="84" spans="1:6" s="5" customFormat="1" ht="25.5">
      <c r="A84" s="12" t="s">
        <v>83</v>
      </c>
      <c r="B84" s="4" t="s">
        <v>316</v>
      </c>
      <c r="C84" s="73" t="s">
        <v>16</v>
      </c>
      <c r="D84" s="100">
        <v>35.5</v>
      </c>
      <c r="E84" s="100"/>
      <c r="F84" s="101">
        <f t="shared" si="2"/>
        <v>0</v>
      </c>
    </row>
    <row r="85" spans="1:6" s="5" customFormat="1" ht="25.5">
      <c r="A85" s="12" t="s">
        <v>84</v>
      </c>
      <c r="B85" s="4" t="s">
        <v>343</v>
      </c>
      <c r="C85" s="73" t="s">
        <v>16</v>
      </c>
      <c r="D85" s="100">
        <v>7.3</v>
      </c>
      <c r="E85" s="100"/>
      <c r="F85" s="101">
        <f t="shared" si="2"/>
        <v>0</v>
      </c>
    </row>
    <row r="86" spans="1:6" s="5" customFormat="1" ht="25.5">
      <c r="A86" s="12" t="s">
        <v>317</v>
      </c>
      <c r="B86" s="4" t="s">
        <v>323</v>
      </c>
      <c r="C86" s="73" t="s">
        <v>16</v>
      </c>
      <c r="D86" s="100">
        <v>10.4</v>
      </c>
      <c r="E86" s="100"/>
      <c r="F86" s="101">
        <f t="shared" si="2"/>
        <v>0</v>
      </c>
    </row>
    <row r="87" spans="1:6" s="5" customFormat="1" ht="25.5">
      <c r="A87" s="12" t="s">
        <v>318</v>
      </c>
      <c r="B87" s="4" t="s">
        <v>322</v>
      </c>
      <c r="C87" s="73" t="s">
        <v>16</v>
      </c>
      <c r="D87" s="100">
        <v>4.5999999999999996</v>
      </c>
      <c r="E87" s="100"/>
      <c r="F87" s="101">
        <f t="shared" si="2"/>
        <v>0</v>
      </c>
    </row>
    <row r="88" spans="1:6" s="5" customFormat="1" ht="25.5">
      <c r="A88" s="12" t="s">
        <v>85</v>
      </c>
      <c r="B88" s="4" t="s">
        <v>321</v>
      </c>
      <c r="C88" s="73" t="s">
        <v>16</v>
      </c>
      <c r="D88" s="100">
        <v>3.8</v>
      </c>
      <c r="E88" s="100"/>
      <c r="F88" s="101">
        <f t="shared" si="2"/>
        <v>0</v>
      </c>
    </row>
    <row r="89" spans="1:6" s="5" customFormat="1" ht="25.5">
      <c r="A89" s="12" t="s">
        <v>86</v>
      </c>
      <c r="B89" s="4" t="s">
        <v>320</v>
      </c>
      <c r="C89" s="73" t="s">
        <v>16</v>
      </c>
      <c r="D89" s="100">
        <v>3.8</v>
      </c>
      <c r="E89" s="100"/>
      <c r="F89" s="101">
        <f t="shared" si="2"/>
        <v>0</v>
      </c>
    </row>
    <row r="90" spans="1:6" s="5" customFormat="1" ht="25.5">
      <c r="A90" s="12" t="s">
        <v>89</v>
      </c>
      <c r="B90" s="4" t="s">
        <v>319</v>
      </c>
      <c r="C90" s="73" t="s">
        <v>16</v>
      </c>
      <c r="D90" s="100">
        <v>1.1000000000000001</v>
      </c>
      <c r="E90" s="100"/>
      <c r="F90" s="101">
        <f t="shared" ref="F90:F94" si="3">D90*E90</f>
        <v>0</v>
      </c>
    </row>
    <row r="91" spans="1:6" s="5" customFormat="1" ht="25.5">
      <c r="A91" s="12" t="s">
        <v>87</v>
      </c>
      <c r="B91" s="4" t="s">
        <v>326</v>
      </c>
      <c r="C91" s="73" t="s">
        <v>16</v>
      </c>
      <c r="D91" s="100">
        <v>37.799999999999997</v>
      </c>
      <c r="E91" s="100"/>
      <c r="F91" s="101">
        <f t="shared" si="3"/>
        <v>0</v>
      </c>
    </row>
    <row r="92" spans="1:6" s="5" customFormat="1" ht="25.5">
      <c r="A92" s="12" t="s">
        <v>88</v>
      </c>
      <c r="B92" s="4" t="s">
        <v>328</v>
      </c>
      <c r="C92" s="73" t="s">
        <v>16</v>
      </c>
      <c r="D92" s="100">
        <v>6</v>
      </c>
      <c r="E92" s="100"/>
      <c r="F92" s="101">
        <f t="shared" si="3"/>
        <v>0</v>
      </c>
    </row>
    <row r="93" spans="1:6" s="5" customFormat="1" ht="38.25">
      <c r="A93" s="12" t="s">
        <v>327</v>
      </c>
      <c r="B93" s="4" t="s">
        <v>401</v>
      </c>
      <c r="C93" s="73" t="s">
        <v>35</v>
      </c>
      <c r="D93" s="100">
        <v>8500</v>
      </c>
      <c r="E93" s="100"/>
      <c r="F93" s="101">
        <f t="shared" si="3"/>
        <v>0</v>
      </c>
    </row>
    <row r="94" spans="1:6" s="5" customFormat="1" ht="38.25">
      <c r="A94" s="12" t="s">
        <v>400</v>
      </c>
      <c r="B94" s="4" t="s">
        <v>402</v>
      </c>
      <c r="C94" s="73" t="s">
        <v>35</v>
      </c>
      <c r="D94" s="100">
        <v>13000</v>
      </c>
      <c r="E94" s="100"/>
      <c r="F94" s="101">
        <f t="shared" si="3"/>
        <v>0</v>
      </c>
    </row>
    <row r="95" spans="1:6" s="10" customFormat="1">
      <c r="A95" s="36"/>
      <c r="B95" s="43" t="s">
        <v>52</v>
      </c>
      <c r="C95" s="78"/>
      <c r="D95" s="102"/>
      <c r="E95" s="102"/>
      <c r="F95" s="115">
        <f>SUM(F77:F94)</f>
        <v>0</v>
      </c>
    </row>
    <row r="96" spans="1:6" s="5" customFormat="1">
      <c r="A96" s="12"/>
      <c r="B96" s="6"/>
      <c r="C96" s="79"/>
      <c r="D96" s="100"/>
      <c r="E96" s="100"/>
      <c r="F96" s="101"/>
    </row>
    <row r="97" spans="1:6" s="5" customFormat="1">
      <c r="A97" s="12"/>
      <c r="B97" s="6"/>
      <c r="C97" s="79"/>
      <c r="D97" s="100"/>
      <c r="E97" s="100"/>
      <c r="F97" s="101"/>
    </row>
    <row r="98" spans="1:6" s="10" customFormat="1">
      <c r="A98" s="36" t="s">
        <v>57</v>
      </c>
      <c r="B98" s="42" t="s">
        <v>6</v>
      </c>
      <c r="C98" s="75"/>
      <c r="D98" s="102"/>
      <c r="E98" s="102"/>
      <c r="F98" s="115"/>
    </row>
    <row r="99" spans="1:6" s="10" customFormat="1">
      <c r="A99" s="12"/>
      <c r="B99" s="22" t="s">
        <v>110</v>
      </c>
      <c r="C99" s="76"/>
      <c r="D99" s="105"/>
      <c r="E99" s="105"/>
      <c r="F99" s="114"/>
    </row>
    <row r="100" spans="1:6" s="10" customFormat="1" ht="25.5">
      <c r="A100" s="12"/>
      <c r="B100" s="17" t="s">
        <v>216</v>
      </c>
      <c r="C100" s="76"/>
      <c r="D100" s="105"/>
      <c r="E100" s="105"/>
      <c r="F100" s="114"/>
    </row>
    <row r="101" spans="1:6" s="10" customFormat="1" ht="51">
      <c r="A101" s="12"/>
      <c r="B101" s="17" t="s">
        <v>170</v>
      </c>
      <c r="C101" s="76"/>
      <c r="D101" s="105"/>
      <c r="E101" s="105"/>
      <c r="F101" s="114"/>
    </row>
    <row r="102" spans="1:6" s="10" customFormat="1" ht="25.5">
      <c r="A102" s="12"/>
      <c r="B102" s="17" t="s">
        <v>171</v>
      </c>
      <c r="C102" s="76"/>
      <c r="D102" s="105"/>
      <c r="E102" s="105"/>
      <c r="F102" s="114"/>
    </row>
    <row r="103" spans="1:6" s="10" customFormat="1" ht="25.5">
      <c r="A103" s="12"/>
      <c r="B103" s="17" t="s">
        <v>172</v>
      </c>
      <c r="C103" s="76"/>
      <c r="D103" s="105"/>
      <c r="E103" s="105"/>
      <c r="F103" s="114"/>
    </row>
    <row r="104" spans="1:6" s="10" customFormat="1" ht="38.25">
      <c r="A104" s="12"/>
      <c r="B104" s="31" t="s">
        <v>217</v>
      </c>
      <c r="C104" s="76"/>
      <c r="D104" s="105"/>
      <c r="E104" s="105"/>
      <c r="F104" s="114"/>
    </row>
    <row r="105" spans="1:6" s="10" customFormat="1" ht="25.5">
      <c r="A105" s="12"/>
      <c r="B105" s="31" t="s">
        <v>218</v>
      </c>
      <c r="C105" s="76"/>
      <c r="D105" s="105"/>
      <c r="E105" s="105"/>
      <c r="F105" s="114"/>
    </row>
    <row r="106" spans="1:6" s="10" customFormat="1" ht="38.25">
      <c r="A106" s="12"/>
      <c r="B106" s="31" t="s">
        <v>219</v>
      </c>
      <c r="C106" s="76"/>
      <c r="D106" s="105"/>
      <c r="E106" s="105"/>
      <c r="F106" s="114"/>
    </row>
    <row r="107" spans="1:6" s="10" customFormat="1" ht="25.5">
      <c r="A107" s="12"/>
      <c r="B107" s="21" t="s">
        <v>212</v>
      </c>
      <c r="C107" s="76"/>
      <c r="D107" s="105"/>
      <c r="E107" s="105"/>
      <c r="F107" s="114"/>
    </row>
    <row r="108" spans="1:6" s="10" customFormat="1">
      <c r="A108" s="12"/>
      <c r="B108" s="21"/>
      <c r="C108" s="76"/>
      <c r="D108" s="105"/>
      <c r="E108" s="105"/>
      <c r="F108" s="114"/>
    </row>
    <row r="109" spans="1:6" s="5" customFormat="1" ht="25.5">
      <c r="A109" s="12" t="s">
        <v>90</v>
      </c>
      <c r="B109" s="4" t="s">
        <v>38</v>
      </c>
      <c r="C109" s="73" t="s">
        <v>17</v>
      </c>
      <c r="D109" s="100">
        <v>146.5</v>
      </c>
      <c r="E109" s="100"/>
      <c r="F109" s="101">
        <f t="shared" ref="F109:F122" si="4">D109*E109</f>
        <v>0</v>
      </c>
    </row>
    <row r="110" spans="1:6" s="5" customFormat="1" ht="25.5">
      <c r="A110" s="12" t="s">
        <v>91</v>
      </c>
      <c r="B110" s="4" t="s">
        <v>329</v>
      </c>
      <c r="C110" s="73" t="s">
        <v>17</v>
      </c>
      <c r="D110" s="100">
        <v>45</v>
      </c>
      <c r="E110" s="100"/>
      <c r="F110" s="101">
        <f t="shared" si="4"/>
        <v>0</v>
      </c>
    </row>
    <row r="111" spans="1:6" s="5" customFormat="1" ht="25.5">
      <c r="A111" s="12" t="s">
        <v>92</v>
      </c>
      <c r="B111" s="4" t="s">
        <v>330</v>
      </c>
      <c r="C111" s="73" t="s">
        <v>17</v>
      </c>
      <c r="D111" s="100">
        <v>11.4</v>
      </c>
      <c r="E111" s="100"/>
      <c r="F111" s="101">
        <f t="shared" si="4"/>
        <v>0</v>
      </c>
    </row>
    <row r="112" spans="1:6" s="5" customFormat="1" ht="25.5">
      <c r="A112" s="12" t="s">
        <v>93</v>
      </c>
      <c r="B112" s="4" t="s">
        <v>331</v>
      </c>
      <c r="C112" s="73" t="s">
        <v>17</v>
      </c>
      <c r="D112" s="100">
        <v>231</v>
      </c>
      <c r="E112" s="100"/>
      <c r="F112" s="101">
        <f t="shared" si="4"/>
        <v>0</v>
      </c>
    </row>
    <row r="113" spans="1:6" s="5" customFormat="1" ht="38.25">
      <c r="A113" s="12" t="s">
        <v>94</v>
      </c>
      <c r="B113" s="4" t="s">
        <v>336</v>
      </c>
      <c r="C113" s="73" t="s">
        <v>17</v>
      </c>
      <c r="D113" s="100">
        <v>24.1</v>
      </c>
      <c r="E113" s="100"/>
      <c r="F113" s="101">
        <f t="shared" si="4"/>
        <v>0</v>
      </c>
    </row>
    <row r="114" spans="1:6" s="5" customFormat="1" ht="25.5">
      <c r="A114" s="12" t="s">
        <v>95</v>
      </c>
      <c r="B114" s="4" t="s">
        <v>332</v>
      </c>
      <c r="C114" s="73" t="s">
        <v>17</v>
      </c>
      <c r="D114" s="100">
        <v>120</v>
      </c>
      <c r="E114" s="100"/>
      <c r="F114" s="101">
        <f t="shared" si="4"/>
        <v>0</v>
      </c>
    </row>
    <row r="115" spans="1:6" s="5" customFormat="1" ht="38.25">
      <c r="A115" s="12" t="s">
        <v>96</v>
      </c>
      <c r="B115" s="4" t="s">
        <v>335</v>
      </c>
      <c r="C115" s="73" t="s">
        <v>17</v>
      </c>
      <c r="D115" s="100">
        <v>42</v>
      </c>
      <c r="E115" s="100"/>
      <c r="F115" s="101">
        <f t="shared" si="4"/>
        <v>0</v>
      </c>
    </row>
    <row r="116" spans="1:6" s="5" customFormat="1" ht="25.5">
      <c r="A116" s="12" t="s">
        <v>97</v>
      </c>
      <c r="B116" s="4" t="s">
        <v>333</v>
      </c>
      <c r="C116" s="73" t="s">
        <v>17</v>
      </c>
      <c r="D116" s="100">
        <v>56</v>
      </c>
      <c r="E116" s="100"/>
      <c r="F116" s="101">
        <f t="shared" si="4"/>
        <v>0</v>
      </c>
    </row>
    <row r="117" spans="1:6" s="5" customFormat="1" ht="38.25">
      <c r="A117" s="12" t="s">
        <v>98</v>
      </c>
      <c r="B117" s="4" t="s">
        <v>334</v>
      </c>
      <c r="C117" s="73" t="s">
        <v>17</v>
      </c>
      <c r="D117" s="100">
        <v>168</v>
      </c>
      <c r="E117" s="100"/>
      <c r="F117" s="101">
        <f t="shared" si="4"/>
        <v>0</v>
      </c>
    </row>
    <row r="118" spans="1:6" s="5" customFormat="1" ht="25.5">
      <c r="A118" s="12" t="s">
        <v>99</v>
      </c>
      <c r="B118" s="4" t="s">
        <v>2</v>
      </c>
      <c r="C118" s="73" t="s">
        <v>17</v>
      </c>
      <c r="D118" s="100">
        <v>17</v>
      </c>
      <c r="E118" s="100"/>
      <c r="F118" s="101">
        <f t="shared" si="4"/>
        <v>0</v>
      </c>
    </row>
    <row r="119" spans="1:6" s="5" customFormat="1" ht="25.5">
      <c r="A119" s="12" t="s">
        <v>337</v>
      </c>
      <c r="B119" s="4" t="s">
        <v>339</v>
      </c>
      <c r="C119" s="73" t="s">
        <v>17</v>
      </c>
      <c r="D119" s="100">
        <v>39.6</v>
      </c>
      <c r="E119" s="100"/>
      <c r="F119" s="101">
        <f t="shared" si="4"/>
        <v>0</v>
      </c>
    </row>
    <row r="120" spans="1:6" s="5" customFormat="1" ht="25.5">
      <c r="A120" s="12" t="s">
        <v>100</v>
      </c>
      <c r="B120" s="4" t="s">
        <v>341</v>
      </c>
      <c r="C120" s="73" t="s">
        <v>17</v>
      </c>
      <c r="D120" s="100">
        <v>2.2999999999999998</v>
      </c>
      <c r="E120" s="100"/>
      <c r="F120" s="101">
        <f t="shared" si="4"/>
        <v>0</v>
      </c>
    </row>
    <row r="121" spans="1:6" s="5" customFormat="1" ht="25.5">
      <c r="A121" s="12" t="s">
        <v>338</v>
      </c>
      <c r="B121" s="4" t="s">
        <v>3</v>
      </c>
      <c r="C121" s="73" t="s">
        <v>17</v>
      </c>
      <c r="D121" s="100">
        <v>3</v>
      </c>
      <c r="E121" s="100"/>
      <c r="F121" s="101">
        <f t="shared" si="4"/>
        <v>0</v>
      </c>
    </row>
    <row r="122" spans="1:6" s="5" customFormat="1" ht="102">
      <c r="A122" s="12" t="s">
        <v>340</v>
      </c>
      <c r="B122" s="4" t="s">
        <v>415</v>
      </c>
      <c r="C122" s="73" t="s">
        <v>114</v>
      </c>
      <c r="D122" s="100">
        <v>1</v>
      </c>
      <c r="E122" s="100"/>
      <c r="F122" s="101">
        <f t="shared" si="4"/>
        <v>0</v>
      </c>
    </row>
    <row r="123" spans="1:6" s="10" customFormat="1">
      <c r="A123" s="36"/>
      <c r="B123" s="42" t="s">
        <v>42</v>
      </c>
      <c r="C123" s="75"/>
      <c r="D123" s="102"/>
      <c r="E123" s="102"/>
      <c r="F123" s="115">
        <f>SUM(F109:F122)</f>
        <v>0</v>
      </c>
    </row>
    <row r="124" spans="1:6" s="5" customFormat="1">
      <c r="A124" s="12"/>
      <c r="B124" s="4"/>
      <c r="C124" s="73"/>
      <c r="D124" s="100"/>
      <c r="E124" s="100"/>
      <c r="F124" s="101"/>
    </row>
    <row r="125" spans="1:6" s="5" customFormat="1">
      <c r="A125" s="12"/>
      <c r="B125" s="4"/>
      <c r="C125" s="73"/>
      <c r="D125" s="100"/>
      <c r="E125" s="100"/>
      <c r="F125" s="101"/>
    </row>
    <row r="126" spans="1:6" s="10" customFormat="1">
      <c r="A126" s="36" t="s">
        <v>58</v>
      </c>
      <c r="B126" s="42" t="s">
        <v>7</v>
      </c>
      <c r="C126" s="75"/>
      <c r="D126" s="102"/>
      <c r="E126" s="102"/>
      <c r="F126" s="115"/>
    </row>
    <row r="127" spans="1:6" s="10" customFormat="1">
      <c r="A127" s="12"/>
      <c r="B127" s="22" t="s">
        <v>110</v>
      </c>
      <c r="C127" s="76"/>
      <c r="D127" s="105"/>
      <c r="E127" s="105"/>
      <c r="F127" s="114"/>
    </row>
    <row r="128" spans="1:6" s="10" customFormat="1" ht="25.5">
      <c r="A128" s="12"/>
      <c r="B128" s="32" t="s">
        <v>220</v>
      </c>
      <c r="C128" s="76"/>
      <c r="D128" s="105"/>
      <c r="E128" s="105"/>
      <c r="F128" s="114"/>
    </row>
    <row r="129" spans="1:6" s="10" customFormat="1">
      <c r="A129" s="12"/>
      <c r="B129" s="32" t="s">
        <v>169</v>
      </c>
      <c r="C129" s="76"/>
      <c r="D129" s="105"/>
      <c r="E129" s="105"/>
      <c r="F129" s="114"/>
    </row>
    <row r="130" spans="1:6" s="10" customFormat="1" ht="51">
      <c r="A130" s="12"/>
      <c r="B130" s="19" t="s">
        <v>174</v>
      </c>
      <c r="C130" s="76"/>
      <c r="D130" s="105"/>
      <c r="E130" s="105"/>
      <c r="F130" s="114"/>
    </row>
    <row r="131" spans="1:6" s="10" customFormat="1">
      <c r="A131" s="12"/>
      <c r="B131" s="19" t="s">
        <v>221</v>
      </c>
      <c r="C131" s="76"/>
      <c r="D131" s="105"/>
      <c r="E131" s="105"/>
      <c r="F131" s="114"/>
    </row>
    <row r="132" spans="1:6" s="10" customFormat="1" ht="38.25">
      <c r="A132" s="12"/>
      <c r="B132" s="60" t="s">
        <v>175</v>
      </c>
      <c r="C132" s="76"/>
      <c r="D132" s="105"/>
      <c r="E132" s="105"/>
      <c r="F132" s="114"/>
    </row>
    <row r="133" spans="1:6" s="10" customFormat="1" ht="25.5">
      <c r="A133" s="12"/>
      <c r="B133" s="31" t="s">
        <v>222</v>
      </c>
      <c r="C133" s="76"/>
      <c r="D133" s="105"/>
      <c r="E133" s="105"/>
      <c r="F133" s="114"/>
    </row>
    <row r="134" spans="1:6" s="10" customFormat="1" ht="25.5">
      <c r="A134" s="12"/>
      <c r="B134" s="20" t="s">
        <v>212</v>
      </c>
      <c r="C134" s="76"/>
      <c r="D134" s="105"/>
      <c r="E134" s="105"/>
      <c r="F134" s="114"/>
    </row>
    <row r="135" spans="1:6" s="10" customFormat="1">
      <c r="A135" s="12"/>
      <c r="B135" s="23"/>
      <c r="C135" s="76"/>
      <c r="D135" s="105"/>
      <c r="E135" s="105"/>
      <c r="F135" s="114"/>
    </row>
    <row r="136" spans="1:6" s="5" customFormat="1" ht="25.5">
      <c r="A136" s="12" t="s">
        <v>101</v>
      </c>
      <c r="B136" s="7" t="s">
        <v>375</v>
      </c>
      <c r="C136" s="73" t="s">
        <v>17</v>
      </c>
      <c r="D136" s="100">
        <v>124.5</v>
      </c>
      <c r="E136" s="100"/>
      <c r="F136" s="101">
        <f>D136*E136</f>
        <v>0</v>
      </c>
    </row>
    <row r="137" spans="1:6" s="34" customFormat="1" ht="38.25">
      <c r="A137" s="63" t="s">
        <v>102</v>
      </c>
      <c r="B137" s="33" t="s">
        <v>376</v>
      </c>
      <c r="C137" s="80" t="s">
        <v>17</v>
      </c>
      <c r="D137" s="116">
        <v>57</v>
      </c>
      <c r="E137" s="116"/>
      <c r="F137" s="117">
        <f t="shared" ref="F137:F143" si="5">D137*E137</f>
        <v>0</v>
      </c>
    </row>
    <row r="138" spans="1:6" s="34" customFormat="1">
      <c r="A138" s="63" t="s">
        <v>103</v>
      </c>
      <c r="B138" s="15" t="s">
        <v>378</v>
      </c>
      <c r="C138" s="80"/>
      <c r="D138" s="116"/>
      <c r="E138" s="116"/>
      <c r="F138" s="117"/>
    </row>
    <row r="139" spans="1:6" s="34" customFormat="1" ht="25.5">
      <c r="A139" s="63" t="s">
        <v>176</v>
      </c>
      <c r="B139" s="15" t="s">
        <v>379</v>
      </c>
      <c r="C139" s="80" t="s">
        <v>17</v>
      </c>
      <c r="D139" s="116">
        <v>47</v>
      </c>
      <c r="E139" s="116"/>
      <c r="F139" s="117">
        <f t="shared" si="5"/>
        <v>0</v>
      </c>
    </row>
    <row r="140" spans="1:6" s="34" customFormat="1" ht="25.5">
      <c r="A140" s="63" t="s">
        <v>177</v>
      </c>
      <c r="B140" s="15" t="s">
        <v>377</v>
      </c>
      <c r="C140" s="80" t="s">
        <v>17</v>
      </c>
      <c r="D140" s="116">
        <v>33</v>
      </c>
      <c r="E140" s="116"/>
      <c r="F140" s="117">
        <f t="shared" si="5"/>
        <v>0</v>
      </c>
    </row>
    <row r="141" spans="1:6" s="5" customFormat="1" ht="38.25">
      <c r="A141" s="12" t="s">
        <v>104</v>
      </c>
      <c r="B141" s="7" t="s">
        <v>380</v>
      </c>
      <c r="C141" s="73" t="s">
        <v>16</v>
      </c>
      <c r="D141" s="100">
        <v>25</v>
      </c>
      <c r="E141" s="100"/>
      <c r="F141" s="101">
        <f t="shared" si="5"/>
        <v>0</v>
      </c>
    </row>
    <row r="142" spans="1:6" s="5" customFormat="1" ht="38.25">
      <c r="A142" s="12" t="s">
        <v>416</v>
      </c>
      <c r="B142" s="7" t="s">
        <v>417</v>
      </c>
      <c r="C142" s="73" t="s">
        <v>16</v>
      </c>
      <c r="D142" s="100">
        <v>1</v>
      </c>
      <c r="E142" s="100"/>
      <c r="F142" s="101">
        <f t="shared" si="5"/>
        <v>0</v>
      </c>
    </row>
    <row r="143" spans="1:6" s="5" customFormat="1" ht="38.25">
      <c r="A143" s="12" t="s">
        <v>381</v>
      </c>
      <c r="B143" s="4" t="s">
        <v>396</v>
      </c>
      <c r="C143" s="73" t="s">
        <v>16</v>
      </c>
      <c r="D143" s="100">
        <v>10</v>
      </c>
      <c r="E143" s="100"/>
      <c r="F143" s="101">
        <f t="shared" si="5"/>
        <v>0</v>
      </c>
    </row>
    <row r="144" spans="1:6" s="5" customFormat="1" ht="38.25">
      <c r="A144" s="12" t="s">
        <v>105</v>
      </c>
      <c r="B144" s="4" t="s">
        <v>397</v>
      </c>
      <c r="C144" s="73" t="s">
        <v>17</v>
      </c>
      <c r="D144" s="100">
        <v>12</v>
      </c>
      <c r="E144" s="100"/>
      <c r="F144" s="101">
        <f>D144*E144</f>
        <v>0</v>
      </c>
    </row>
    <row r="145" spans="1:6" s="5" customFormat="1" ht="25.5">
      <c r="A145" s="12" t="s">
        <v>382</v>
      </c>
      <c r="B145" s="4" t="s">
        <v>383</v>
      </c>
      <c r="C145" s="73" t="s">
        <v>16</v>
      </c>
      <c r="D145" s="100">
        <v>1.1499999999999999</v>
      </c>
      <c r="E145" s="100"/>
      <c r="F145" s="101">
        <f>D145*E145</f>
        <v>0</v>
      </c>
    </row>
    <row r="146" spans="1:6" s="5" customFormat="1" ht="25.5">
      <c r="A146" s="12" t="s">
        <v>106</v>
      </c>
      <c r="B146" s="4" t="s">
        <v>384</v>
      </c>
      <c r="C146" s="73"/>
      <c r="D146" s="100"/>
      <c r="E146" s="100"/>
      <c r="F146" s="101"/>
    </row>
    <row r="147" spans="1:6" s="5" customFormat="1">
      <c r="A147" s="12" t="s">
        <v>178</v>
      </c>
      <c r="B147" s="4" t="s">
        <v>51</v>
      </c>
      <c r="C147" s="73" t="s">
        <v>114</v>
      </c>
      <c r="D147" s="100">
        <v>2</v>
      </c>
      <c r="E147" s="100"/>
      <c r="F147" s="101">
        <f t="shared" ref="F147:F159" si="6">D147*E147</f>
        <v>0</v>
      </c>
    </row>
    <row r="148" spans="1:6" s="5" customFormat="1" ht="25.5">
      <c r="A148" s="12" t="s">
        <v>107</v>
      </c>
      <c r="B148" s="4" t="s">
        <v>385</v>
      </c>
      <c r="C148" s="73"/>
      <c r="D148" s="100"/>
      <c r="E148" s="100"/>
      <c r="F148" s="101"/>
    </row>
    <row r="149" spans="1:6" s="5" customFormat="1">
      <c r="A149" s="12" t="s">
        <v>179</v>
      </c>
      <c r="B149" s="4" t="s">
        <v>51</v>
      </c>
      <c r="C149" s="73" t="s">
        <v>114</v>
      </c>
      <c r="D149" s="100">
        <v>1</v>
      </c>
      <c r="E149" s="100"/>
      <c r="F149" s="101">
        <f t="shared" si="6"/>
        <v>0</v>
      </c>
    </row>
    <row r="150" spans="1:6" s="5" customFormat="1" ht="25.5">
      <c r="A150" s="12" t="s">
        <v>108</v>
      </c>
      <c r="B150" s="4" t="s">
        <v>386</v>
      </c>
      <c r="C150" s="73" t="s">
        <v>17</v>
      </c>
      <c r="D150" s="100">
        <v>346</v>
      </c>
      <c r="E150" s="100"/>
      <c r="F150" s="101">
        <f t="shared" si="6"/>
        <v>0</v>
      </c>
    </row>
    <row r="151" spans="1:6" s="5" customFormat="1" ht="25.5">
      <c r="A151" s="12" t="s">
        <v>387</v>
      </c>
      <c r="B151" s="4" t="s">
        <v>389</v>
      </c>
      <c r="C151" s="73" t="s">
        <v>34</v>
      </c>
      <c r="D151" s="100">
        <v>139.4</v>
      </c>
      <c r="E151" s="100"/>
      <c r="F151" s="101">
        <f t="shared" si="6"/>
        <v>0</v>
      </c>
    </row>
    <row r="152" spans="1:6" s="5" customFormat="1" ht="51">
      <c r="A152" s="12" t="s">
        <v>388</v>
      </c>
      <c r="B152" s="4" t="s">
        <v>398</v>
      </c>
      <c r="C152" s="73" t="s">
        <v>17</v>
      </c>
      <c r="D152" s="100">
        <v>38</v>
      </c>
      <c r="E152" s="100"/>
      <c r="F152" s="101">
        <f t="shared" si="6"/>
        <v>0</v>
      </c>
    </row>
    <row r="153" spans="1:6" s="5" customFormat="1" ht="38.25">
      <c r="A153" s="12" t="s">
        <v>395</v>
      </c>
      <c r="B153" s="4" t="s">
        <v>399</v>
      </c>
      <c r="C153" s="73" t="s">
        <v>17</v>
      </c>
      <c r="D153" s="100">
        <v>34</v>
      </c>
      <c r="E153" s="100"/>
      <c r="F153" s="101">
        <f t="shared" si="6"/>
        <v>0</v>
      </c>
    </row>
    <row r="154" spans="1:6" s="5" customFormat="1">
      <c r="A154" s="12" t="s">
        <v>109</v>
      </c>
      <c r="B154" s="4" t="s">
        <v>0</v>
      </c>
      <c r="C154" s="73" t="s">
        <v>114</v>
      </c>
      <c r="D154" s="100">
        <v>5</v>
      </c>
      <c r="E154" s="100"/>
      <c r="F154" s="101">
        <f t="shared" si="6"/>
        <v>0</v>
      </c>
    </row>
    <row r="155" spans="1:6" s="5" customFormat="1">
      <c r="A155" s="12" t="s">
        <v>390</v>
      </c>
      <c r="B155" s="4" t="s">
        <v>1</v>
      </c>
      <c r="C155" s="73" t="s">
        <v>114</v>
      </c>
      <c r="D155" s="100">
        <v>2</v>
      </c>
      <c r="E155" s="100"/>
      <c r="F155" s="101">
        <f t="shared" si="6"/>
        <v>0</v>
      </c>
    </row>
    <row r="156" spans="1:6" s="5" customFormat="1">
      <c r="A156" s="12" t="s">
        <v>391</v>
      </c>
      <c r="B156" s="4" t="s">
        <v>305</v>
      </c>
      <c r="C156" s="73" t="s">
        <v>17</v>
      </c>
      <c r="D156" s="100">
        <v>263</v>
      </c>
      <c r="E156" s="100"/>
      <c r="F156" s="101">
        <f t="shared" si="6"/>
        <v>0</v>
      </c>
    </row>
    <row r="157" spans="1:6" s="5" customFormat="1" ht="25.5">
      <c r="A157" s="12" t="s">
        <v>392</v>
      </c>
      <c r="B157" s="7" t="s">
        <v>180</v>
      </c>
      <c r="C157" s="73"/>
      <c r="D157" s="100"/>
      <c r="E157" s="100"/>
      <c r="F157" s="101"/>
    </row>
    <row r="158" spans="1:6" s="5" customFormat="1">
      <c r="A158" s="12" t="s">
        <v>393</v>
      </c>
      <c r="B158" s="7" t="s">
        <v>181</v>
      </c>
      <c r="C158" s="73" t="s">
        <v>183</v>
      </c>
      <c r="D158" s="100">
        <v>50</v>
      </c>
      <c r="E158" s="100"/>
      <c r="F158" s="101">
        <f t="shared" si="6"/>
        <v>0</v>
      </c>
    </row>
    <row r="159" spans="1:6" s="5" customFormat="1">
      <c r="A159" s="12" t="s">
        <v>394</v>
      </c>
      <c r="B159" s="4" t="s">
        <v>182</v>
      </c>
      <c r="C159" s="73" t="s">
        <v>183</v>
      </c>
      <c r="D159" s="100">
        <v>200</v>
      </c>
      <c r="E159" s="100"/>
      <c r="F159" s="101">
        <f t="shared" si="6"/>
        <v>0</v>
      </c>
    </row>
    <row r="160" spans="1:6" s="10" customFormat="1">
      <c r="A160" s="36"/>
      <c r="B160" s="42" t="s">
        <v>43</v>
      </c>
      <c r="C160" s="75"/>
      <c r="D160" s="102"/>
      <c r="E160" s="102"/>
      <c r="F160" s="115">
        <f>SUM(F136:F159)</f>
        <v>0</v>
      </c>
    </row>
    <row r="161" spans="1:6" s="5" customFormat="1">
      <c r="A161" s="12"/>
      <c r="B161" s="4"/>
      <c r="C161" s="73"/>
      <c r="D161" s="100"/>
      <c r="E161" s="100"/>
      <c r="F161" s="101"/>
    </row>
    <row r="162" spans="1:6" s="5" customFormat="1">
      <c r="A162" s="12"/>
      <c r="B162" s="67" t="s">
        <v>306</v>
      </c>
      <c r="C162" s="73"/>
      <c r="D162" s="100"/>
      <c r="E162" s="100"/>
      <c r="F162" s="101"/>
    </row>
    <row r="163" spans="1:6" s="5" customFormat="1">
      <c r="A163" s="12"/>
      <c r="B163" s="4"/>
      <c r="C163" s="73"/>
      <c r="D163" s="100"/>
      <c r="E163" s="100"/>
      <c r="F163" s="101"/>
    </row>
    <row r="164" spans="1:6" s="11" customFormat="1" ht="16.5">
      <c r="A164" s="64" t="s">
        <v>8</v>
      </c>
      <c r="B164" s="45" t="s">
        <v>11</v>
      </c>
      <c r="C164" s="81"/>
      <c r="D164" s="118"/>
      <c r="E164" s="118"/>
      <c r="F164" s="119"/>
    </row>
    <row r="165" spans="1:6" s="10" customFormat="1">
      <c r="A165" s="39" t="s">
        <v>59</v>
      </c>
      <c r="B165" s="44" t="s">
        <v>13</v>
      </c>
      <c r="C165" s="82"/>
      <c r="D165" s="120"/>
      <c r="E165" s="120"/>
      <c r="F165" s="121"/>
    </row>
    <row r="166" spans="1:6" s="10" customFormat="1">
      <c r="A166" s="12"/>
      <c r="B166" s="22" t="s">
        <v>110</v>
      </c>
      <c r="C166" s="76"/>
      <c r="D166" s="105"/>
      <c r="E166" s="105"/>
      <c r="F166" s="114"/>
    </row>
    <row r="167" spans="1:6" s="10" customFormat="1" ht="38.25">
      <c r="A167" s="12"/>
      <c r="B167" s="20" t="s">
        <v>223</v>
      </c>
      <c r="C167" s="76"/>
      <c r="D167" s="105"/>
      <c r="E167" s="105"/>
      <c r="F167" s="114"/>
    </row>
    <row r="168" spans="1:6" s="10" customFormat="1" ht="38.25">
      <c r="A168" s="12"/>
      <c r="B168" s="27" t="s">
        <v>224</v>
      </c>
      <c r="C168" s="76"/>
      <c r="D168" s="105"/>
      <c r="E168" s="105"/>
      <c r="F168" s="114"/>
    </row>
    <row r="169" spans="1:6" s="10" customFormat="1" ht="38.25">
      <c r="A169" s="12"/>
      <c r="B169" s="27" t="s">
        <v>225</v>
      </c>
      <c r="C169" s="76"/>
      <c r="D169" s="105"/>
      <c r="E169" s="105"/>
      <c r="F169" s="114"/>
    </row>
    <row r="170" spans="1:6" s="10" customFormat="1">
      <c r="A170" s="12"/>
      <c r="B170" s="27" t="s">
        <v>226</v>
      </c>
      <c r="C170" s="76"/>
      <c r="D170" s="105"/>
      <c r="E170" s="105"/>
      <c r="F170" s="114"/>
    </row>
    <row r="171" spans="1:6" s="10" customFormat="1" ht="51">
      <c r="A171" s="12"/>
      <c r="B171" s="27" t="s">
        <v>227</v>
      </c>
      <c r="C171" s="76"/>
      <c r="D171" s="105"/>
      <c r="E171" s="105"/>
      <c r="F171" s="114"/>
    </row>
    <row r="172" spans="1:6" s="10" customFormat="1" ht="25.5">
      <c r="A172" s="12"/>
      <c r="B172" s="27" t="s">
        <v>228</v>
      </c>
      <c r="C172" s="76"/>
      <c r="D172" s="105"/>
      <c r="E172" s="105"/>
      <c r="F172" s="114"/>
    </row>
    <row r="173" spans="1:6" s="10" customFormat="1">
      <c r="A173" s="12"/>
      <c r="B173" s="20" t="s">
        <v>229</v>
      </c>
      <c r="C173" s="76"/>
      <c r="D173" s="105"/>
      <c r="E173" s="105"/>
      <c r="F173" s="114"/>
    </row>
    <row r="174" spans="1:6" s="10" customFormat="1" ht="51">
      <c r="A174" s="12"/>
      <c r="B174" s="31" t="s">
        <v>230</v>
      </c>
      <c r="C174" s="76"/>
      <c r="D174" s="105"/>
      <c r="E174" s="105"/>
      <c r="F174" s="114"/>
    </row>
    <row r="175" spans="1:6" s="10" customFormat="1" ht="25.5">
      <c r="A175" s="12"/>
      <c r="B175" s="32" t="s">
        <v>212</v>
      </c>
      <c r="C175" s="76"/>
      <c r="D175" s="105"/>
      <c r="E175" s="105"/>
      <c r="F175" s="114"/>
    </row>
    <row r="176" spans="1:6" s="10" customFormat="1">
      <c r="A176" s="12"/>
      <c r="B176" s="20"/>
      <c r="C176" s="76"/>
      <c r="D176" s="105"/>
      <c r="E176" s="105"/>
      <c r="F176" s="114"/>
    </row>
    <row r="177" spans="1:6" s="5" customFormat="1">
      <c r="A177" s="12" t="s">
        <v>111</v>
      </c>
      <c r="B177" s="69" t="s">
        <v>420</v>
      </c>
      <c r="C177" s="89"/>
      <c r="D177" s="93"/>
      <c r="E177" s="93"/>
      <c r="F177" s="93"/>
    </row>
    <row r="178" spans="1:6" s="5" customFormat="1" ht="51">
      <c r="A178" s="12" t="s">
        <v>351</v>
      </c>
      <c r="B178" s="70" t="s">
        <v>419</v>
      </c>
      <c r="C178" s="73" t="s">
        <v>17</v>
      </c>
      <c r="D178" s="100">
        <v>187</v>
      </c>
      <c r="E178" s="100"/>
      <c r="F178" s="101">
        <f>D178*E178</f>
        <v>0</v>
      </c>
    </row>
    <row r="179" spans="1:6" s="5" customFormat="1" ht="51">
      <c r="A179" s="12" t="s">
        <v>352</v>
      </c>
      <c r="B179" s="70" t="s">
        <v>418</v>
      </c>
      <c r="C179" s="73" t="s">
        <v>34</v>
      </c>
      <c r="D179" s="100">
        <v>42</v>
      </c>
      <c r="E179" s="100"/>
      <c r="F179" s="101">
        <f t="shared" ref="F179:F190" si="7">D179*E179</f>
        <v>0</v>
      </c>
    </row>
    <row r="180" spans="1:6" s="5" customFormat="1" ht="38.25">
      <c r="A180" s="12" t="s">
        <v>353</v>
      </c>
      <c r="B180" s="70" t="s">
        <v>354</v>
      </c>
      <c r="C180" s="73" t="s">
        <v>34</v>
      </c>
      <c r="D180" s="100">
        <v>21</v>
      </c>
      <c r="E180" s="100"/>
      <c r="F180" s="101">
        <f t="shared" si="7"/>
        <v>0</v>
      </c>
    </row>
    <row r="181" spans="1:6" s="5" customFormat="1" ht="51">
      <c r="A181" s="12" t="s">
        <v>355</v>
      </c>
      <c r="B181" s="4" t="s">
        <v>421</v>
      </c>
      <c r="C181" s="73" t="s">
        <v>34</v>
      </c>
      <c r="D181" s="100">
        <v>34.5</v>
      </c>
      <c r="E181" s="100"/>
      <c r="F181" s="101">
        <f t="shared" si="7"/>
        <v>0</v>
      </c>
    </row>
    <row r="182" spans="1:6" s="5" customFormat="1" ht="63.75">
      <c r="A182" s="12" t="s">
        <v>356</v>
      </c>
      <c r="B182" s="4" t="s">
        <v>422</v>
      </c>
      <c r="C182" s="73" t="s">
        <v>34</v>
      </c>
      <c r="D182" s="100">
        <v>13.6</v>
      </c>
      <c r="E182" s="100"/>
      <c r="F182" s="101">
        <f t="shared" si="7"/>
        <v>0</v>
      </c>
    </row>
    <row r="183" spans="1:6" s="5" customFormat="1" ht="38.25">
      <c r="A183" s="12" t="s">
        <v>357</v>
      </c>
      <c r="B183" s="7" t="s">
        <v>358</v>
      </c>
      <c r="C183" s="73" t="s">
        <v>34</v>
      </c>
      <c r="D183" s="100">
        <v>21</v>
      </c>
      <c r="E183" s="100"/>
      <c r="F183" s="101">
        <f t="shared" si="7"/>
        <v>0</v>
      </c>
    </row>
    <row r="184" spans="1:6" s="5" customFormat="1" ht="38.25">
      <c r="A184" s="12" t="s">
        <v>359</v>
      </c>
      <c r="B184" s="4" t="s">
        <v>361</v>
      </c>
      <c r="C184" s="73" t="s">
        <v>114</v>
      </c>
      <c r="D184" s="100">
        <v>2</v>
      </c>
      <c r="E184" s="100"/>
      <c r="F184" s="101">
        <f t="shared" si="7"/>
        <v>0</v>
      </c>
    </row>
    <row r="185" spans="1:6" s="5" customFormat="1" ht="38.25">
      <c r="A185" s="12" t="s">
        <v>360</v>
      </c>
      <c r="B185" s="4" t="s">
        <v>362</v>
      </c>
      <c r="C185" s="73" t="s">
        <v>34</v>
      </c>
      <c r="D185" s="100">
        <v>8</v>
      </c>
      <c r="E185" s="100"/>
      <c r="F185" s="101">
        <f t="shared" si="7"/>
        <v>0</v>
      </c>
    </row>
    <row r="186" spans="1:6" s="5" customFormat="1" ht="25.5">
      <c r="A186" s="12" t="s">
        <v>112</v>
      </c>
      <c r="B186" s="4" t="s">
        <v>423</v>
      </c>
      <c r="C186" s="73"/>
      <c r="D186" s="100"/>
      <c r="E186" s="100"/>
      <c r="F186" s="101"/>
    </row>
    <row r="187" spans="1:6" s="5" customFormat="1" ht="38.25">
      <c r="A187" s="90" t="s">
        <v>113</v>
      </c>
      <c r="B187" s="4" t="s">
        <v>424</v>
      </c>
      <c r="C187" s="73" t="s">
        <v>17</v>
      </c>
      <c r="D187" s="100">
        <v>33</v>
      </c>
      <c r="E187" s="100"/>
      <c r="F187" s="101">
        <f t="shared" si="7"/>
        <v>0</v>
      </c>
    </row>
    <row r="188" spans="1:6" s="5" customFormat="1" ht="38.25">
      <c r="A188" s="12" t="s">
        <v>363</v>
      </c>
      <c r="B188" s="7" t="s">
        <v>366</v>
      </c>
      <c r="C188" s="73" t="s">
        <v>34</v>
      </c>
      <c r="D188" s="100">
        <v>7.5</v>
      </c>
      <c r="E188" s="100"/>
      <c r="F188" s="101">
        <f t="shared" si="7"/>
        <v>0</v>
      </c>
    </row>
    <row r="189" spans="1:6" s="5" customFormat="1" ht="38.25">
      <c r="A189" s="12" t="s">
        <v>364</v>
      </c>
      <c r="B189" s="4" t="s">
        <v>361</v>
      </c>
      <c r="C189" s="73" t="s">
        <v>114</v>
      </c>
      <c r="D189" s="100">
        <v>1</v>
      </c>
      <c r="E189" s="100"/>
      <c r="F189" s="101">
        <f t="shared" si="7"/>
        <v>0</v>
      </c>
    </row>
    <row r="190" spans="1:6" s="5" customFormat="1" ht="38.25">
      <c r="A190" s="12" t="s">
        <v>365</v>
      </c>
      <c r="B190" s="4" t="s">
        <v>362</v>
      </c>
      <c r="C190" s="73" t="s">
        <v>34</v>
      </c>
      <c r="D190" s="100">
        <v>4</v>
      </c>
      <c r="E190" s="100"/>
      <c r="F190" s="101">
        <f t="shared" si="7"/>
        <v>0</v>
      </c>
    </row>
    <row r="191" spans="1:6" s="10" customFormat="1">
      <c r="A191" s="36"/>
      <c r="B191" s="42" t="s">
        <v>47</v>
      </c>
      <c r="C191" s="75"/>
      <c r="D191" s="102"/>
      <c r="E191" s="102"/>
      <c r="F191" s="115">
        <f>SUM(F178:F190)</f>
        <v>0</v>
      </c>
    </row>
    <row r="192" spans="1:6" s="5" customFormat="1">
      <c r="A192" s="12"/>
      <c r="B192" s="7"/>
      <c r="C192" s="73"/>
      <c r="D192" s="100"/>
      <c r="E192" s="100"/>
      <c r="F192" s="101"/>
    </row>
    <row r="193" spans="1:6" s="5" customFormat="1">
      <c r="A193" s="12"/>
      <c r="B193" s="91" t="s">
        <v>443</v>
      </c>
      <c r="C193" s="73"/>
      <c r="D193" s="100"/>
      <c r="E193" s="100"/>
      <c r="F193" s="101"/>
    </row>
    <row r="194" spans="1:6" s="5" customFormat="1">
      <c r="A194" s="12"/>
      <c r="B194" s="4"/>
      <c r="C194" s="73"/>
      <c r="D194" s="100"/>
      <c r="E194" s="100"/>
      <c r="F194" s="101"/>
    </row>
    <row r="195" spans="1:6" s="10" customFormat="1">
      <c r="A195" s="36" t="s">
        <v>60</v>
      </c>
      <c r="B195" s="46" t="s">
        <v>349</v>
      </c>
      <c r="C195" s="83"/>
      <c r="D195" s="102"/>
      <c r="E195" s="102"/>
      <c r="F195" s="115"/>
    </row>
    <row r="196" spans="1:6" s="10" customFormat="1">
      <c r="A196" s="12"/>
      <c r="B196" s="22" t="s">
        <v>110</v>
      </c>
      <c r="C196" s="84"/>
      <c r="D196" s="105"/>
      <c r="E196" s="105"/>
      <c r="F196" s="114"/>
    </row>
    <row r="197" spans="1:6" s="10" customFormat="1" ht="25.5">
      <c r="A197" s="12"/>
      <c r="B197" s="35" t="s">
        <v>284</v>
      </c>
      <c r="C197" s="84"/>
      <c r="D197" s="105"/>
      <c r="E197" s="105"/>
      <c r="F197" s="114"/>
    </row>
    <row r="198" spans="1:6" s="10" customFormat="1" ht="25.5">
      <c r="A198" s="12"/>
      <c r="B198" s="35" t="s">
        <v>285</v>
      </c>
      <c r="C198" s="84"/>
      <c r="D198" s="105"/>
      <c r="E198" s="105"/>
      <c r="F198" s="114"/>
    </row>
    <row r="199" spans="1:6" s="10" customFormat="1" ht="25.5">
      <c r="A199" s="12"/>
      <c r="B199" s="35" t="s">
        <v>125</v>
      </c>
      <c r="C199" s="84"/>
      <c r="D199" s="105"/>
      <c r="E199" s="105"/>
      <c r="F199" s="114"/>
    </row>
    <row r="200" spans="1:6" s="10" customFormat="1" ht="25.5">
      <c r="A200" s="12"/>
      <c r="B200" s="35" t="s">
        <v>286</v>
      </c>
      <c r="C200" s="84"/>
      <c r="D200" s="105"/>
      <c r="E200" s="105"/>
      <c r="F200" s="114"/>
    </row>
    <row r="201" spans="1:6" s="10" customFormat="1" ht="38.25">
      <c r="A201" s="12"/>
      <c r="B201" s="31" t="s">
        <v>287</v>
      </c>
      <c r="C201" s="84"/>
      <c r="D201" s="105"/>
      <c r="E201" s="105"/>
      <c r="F201" s="114"/>
    </row>
    <row r="202" spans="1:6" s="10" customFormat="1" ht="38.25">
      <c r="A202" s="12"/>
      <c r="B202" s="31" t="s">
        <v>289</v>
      </c>
      <c r="C202" s="84"/>
      <c r="D202" s="105"/>
      <c r="E202" s="105"/>
      <c r="F202" s="114"/>
    </row>
    <row r="203" spans="1:6" s="10" customFormat="1" ht="51">
      <c r="A203" s="12"/>
      <c r="B203" s="31" t="s">
        <v>290</v>
      </c>
      <c r="C203" s="84"/>
      <c r="D203" s="105"/>
      <c r="E203" s="105"/>
      <c r="F203" s="114"/>
    </row>
    <row r="204" spans="1:6" s="10" customFormat="1" ht="25.5">
      <c r="A204" s="12"/>
      <c r="B204" s="35" t="s">
        <v>291</v>
      </c>
      <c r="C204" s="84"/>
      <c r="D204" s="105"/>
      <c r="E204" s="105"/>
      <c r="F204" s="114"/>
    </row>
    <row r="205" spans="1:6" s="10" customFormat="1" ht="25.5">
      <c r="A205" s="12"/>
      <c r="B205" s="31" t="s">
        <v>236</v>
      </c>
      <c r="C205" s="84"/>
      <c r="D205" s="105"/>
      <c r="E205" s="105"/>
      <c r="F205" s="114"/>
    </row>
    <row r="206" spans="1:6" s="10" customFormat="1">
      <c r="A206" s="12"/>
      <c r="B206" s="31" t="s">
        <v>115</v>
      </c>
      <c r="C206" s="84"/>
      <c r="D206" s="105"/>
      <c r="E206" s="105"/>
      <c r="F206" s="114"/>
    </row>
    <row r="207" spans="1:6" s="10" customFormat="1" ht="38.25">
      <c r="A207" s="12"/>
      <c r="B207" s="31" t="s">
        <v>231</v>
      </c>
      <c r="C207" s="84"/>
      <c r="D207" s="105"/>
      <c r="E207" s="105"/>
      <c r="F207" s="114"/>
    </row>
    <row r="208" spans="1:6" s="10" customFormat="1">
      <c r="A208" s="12"/>
      <c r="B208" s="18" t="s">
        <v>346</v>
      </c>
      <c r="C208" s="84"/>
      <c r="D208" s="105"/>
      <c r="E208" s="105"/>
      <c r="F208" s="114"/>
    </row>
    <row r="209" spans="1:6" s="10" customFormat="1" ht="63.75">
      <c r="A209" s="12"/>
      <c r="B209" s="24" t="s">
        <v>153</v>
      </c>
      <c r="C209" s="84"/>
      <c r="D209" s="105"/>
      <c r="E209" s="105"/>
      <c r="F209" s="114"/>
    </row>
    <row r="210" spans="1:6" s="10" customFormat="1">
      <c r="A210" s="12"/>
      <c r="B210" s="24" t="s">
        <v>154</v>
      </c>
      <c r="C210" s="84"/>
      <c r="D210" s="105"/>
      <c r="E210" s="105"/>
      <c r="F210" s="114"/>
    </row>
    <row r="211" spans="1:6" s="10" customFormat="1" ht="25.5">
      <c r="A211" s="12"/>
      <c r="B211" s="24" t="s">
        <v>155</v>
      </c>
      <c r="C211" s="84"/>
      <c r="D211" s="105"/>
      <c r="E211" s="105"/>
      <c r="F211" s="114"/>
    </row>
    <row r="212" spans="1:6" s="10" customFormat="1" ht="38.25">
      <c r="A212" s="12"/>
      <c r="B212" s="24" t="s">
        <v>344</v>
      </c>
      <c r="C212" s="84"/>
      <c r="D212" s="105"/>
      <c r="E212" s="105"/>
      <c r="F212" s="114"/>
    </row>
    <row r="213" spans="1:6" s="10" customFormat="1" ht="25.5">
      <c r="A213" s="12"/>
      <c r="B213" s="24" t="s">
        <v>156</v>
      </c>
      <c r="C213" s="84"/>
      <c r="D213" s="105"/>
      <c r="E213" s="105"/>
      <c r="F213" s="114"/>
    </row>
    <row r="214" spans="1:6" s="10" customFormat="1">
      <c r="A214" s="12"/>
      <c r="B214" s="24" t="s">
        <v>345</v>
      </c>
      <c r="C214" s="84"/>
      <c r="D214" s="105"/>
      <c r="E214" s="105"/>
      <c r="F214" s="114"/>
    </row>
    <row r="215" spans="1:6" s="10" customFormat="1" ht="51">
      <c r="A215" s="12"/>
      <c r="B215" s="31" t="s">
        <v>230</v>
      </c>
      <c r="C215" s="84"/>
      <c r="D215" s="105"/>
      <c r="E215" s="105"/>
      <c r="F215" s="114"/>
    </row>
    <row r="216" spans="1:6" s="10" customFormat="1" ht="25.5">
      <c r="A216" s="12"/>
      <c r="B216" s="32" t="s">
        <v>212</v>
      </c>
      <c r="C216" s="84"/>
      <c r="D216" s="105"/>
      <c r="E216" s="105"/>
      <c r="F216" s="114"/>
    </row>
    <row r="217" spans="1:6" s="10" customFormat="1">
      <c r="A217" s="12"/>
      <c r="B217" s="66" t="s">
        <v>288</v>
      </c>
      <c r="C217" s="84"/>
      <c r="D217" s="105"/>
      <c r="E217" s="105"/>
      <c r="F217" s="114"/>
    </row>
    <row r="218" spans="1:6" s="10" customFormat="1">
      <c r="A218" s="12"/>
      <c r="B218" s="28"/>
      <c r="C218" s="84"/>
      <c r="D218" s="105"/>
      <c r="E218" s="105"/>
      <c r="F218" s="114"/>
    </row>
    <row r="219" spans="1:6" s="5" customFormat="1" ht="38.25">
      <c r="A219" s="12" t="s">
        <v>117</v>
      </c>
      <c r="B219" s="7" t="s">
        <v>295</v>
      </c>
      <c r="C219" s="85" t="s">
        <v>114</v>
      </c>
      <c r="D219" s="100">
        <v>2</v>
      </c>
      <c r="E219" s="100"/>
      <c r="F219" s="122">
        <f t="shared" ref="F219:F254" si="8">D219*E219</f>
        <v>0</v>
      </c>
    </row>
    <row r="220" spans="1:6" s="5" customFormat="1" ht="63.75">
      <c r="A220" s="12"/>
      <c r="B220" s="7" t="s">
        <v>292</v>
      </c>
      <c r="C220" s="85"/>
      <c r="D220" s="100"/>
      <c r="E220" s="100"/>
      <c r="F220" s="122"/>
    </row>
    <row r="221" spans="1:6" s="5" customFormat="1" ht="25.5">
      <c r="A221" s="12"/>
      <c r="B221" s="7" t="s">
        <v>293</v>
      </c>
      <c r="C221" s="85"/>
      <c r="D221" s="100"/>
      <c r="E221" s="100"/>
      <c r="F221" s="122"/>
    </row>
    <row r="222" spans="1:6" s="5" customFormat="1" ht="25.5">
      <c r="A222" s="12"/>
      <c r="B222" s="7" t="s">
        <v>294</v>
      </c>
      <c r="C222" s="85"/>
      <c r="D222" s="100"/>
      <c r="E222" s="100"/>
      <c r="F222" s="122"/>
    </row>
    <row r="223" spans="1:6" s="5" customFormat="1" ht="25.5">
      <c r="A223" s="12"/>
      <c r="B223" s="7" t="s">
        <v>347</v>
      </c>
      <c r="C223" s="85"/>
      <c r="D223" s="100"/>
      <c r="E223" s="100"/>
      <c r="F223" s="122"/>
    </row>
    <row r="224" spans="1:6" s="5" customFormat="1" ht="38.25">
      <c r="A224" s="12" t="s">
        <v>425</v>
      </c>
      <c r="B224" s="7" t="s">
        <v>296</v>
      </c>
      <c r="C224" s="85" t="s">
        <v>114</v>
      </c>
      <c r="D224" s="100">
        <v>2</v>
      </c>
      <c r="E224" s="100"/>
      <c r="F224" s="122">
        <f t="shared" si="8"/>
        <v>0</v>
      </c>
    </row>
    <row r="225" spans="1:6" s="5" customFormat="1" ht="63.75">
      <c r="A225" s="12"/>
      <c r="B225" s="7" t="s">
        <v>297</v>
      </c>
      <c r="C225" s="85"/>
      <c r="D225" s="100"/>
      <c r="E225" s="100"/>
      <c r="F225" s="122"/>
    </row>
    <row r="226" spans="1:6" s="5" customFormat="1" ht="25.5">
      <c r="A226" s="12"/>
      <c r="B226" s="7" t="s">
        <v>293</v>
      </c>
      <c r="C226" s="85"/>
      <c r="D226" s="100"/>
      <c r="E226" s="100"/>
      <c r="F226" s="122"/>
    </row>
    <row r="227" spans="1:6" s="5" customFormat="1" ht="25.5">
      <c r="A227" s="12"/>
      <c r="B227" s="7" t="s">
        <v>294</v>
      </c>
      <c r="C227" s="85"/>
      <c r="D227" s="100"/>
      <c r="E227" s="100"/>
      <c r="F227" s="122"/>
    </row>
    <row r="228" spans="1:6" s="5" customFormat="1" ht="25.5">
      <c r="A228" s="12"/>
      <c r="B228" s="7" t="s">
        <v>347</v>
      </c>
      <c r="C228" s="85"/>
      <c r="D228" s="100"/>
      <c r="E228" s="100"/>
      <c r="F228" s="122"/>
    </row>
    <row r="229" spans="1:6" s="5" customFormat="1" ht="38.25">
      <c r="A229" s="12" t="s">
        <v>426</v>
      </c>
      <c r="B229" s="7" t="s">
        <v>298</v>
      </c>
      <c r="C229" s="85" t="s">
        <v>114</v>
      </c>
      <c r="D229" s="100">
        <v>7</v>
      </c>
      <c r="E229" s="100"/>
      <c r="F229" s="122">
        <f t="shared" si="8"/>
        <v>0</v>
      </c>
    </row>
    <row r="230" spans="1:6" s="5" customFormat="1" ht="63.75">
      <c r="A230" s="12"/>
      <c r="B230" s="7" t="s">
        <v>297</v>
      </c>
      <c r="C230" s="85"/>
      <c r="D230" s="100"/>
      <c r="E230" s="100"/>
      <c r="F230" s="122"/>
    </row>
    <row r="231" spans="1:6" s="5" customFormat="1" ht="25.5">
      <c r="A231" s="12"/>
      <c r="B231" s="7" t="s">
        <v>293</v>
      </c>
      <c r="C231" s="85"/>
      <c r="D231" s="100"/>
      <c r="E231" s="100"/>
      <c r="F231" s="122"/>
    </row>
    <row r="232" spans="1:6" s="5" customFormat="1" ht="25.5">
      <c r="A232" s="12"/>
      <c r="B232" s="7" t="s">
        <v>294</v>
      </c>
      <c r="C232" s="85"/>
      <c r="D232" s="100"/>
      <c r="E232" s="100"/>
      <c r="F232" s="122"/>
    </row>
    <row r="233" spans="1:6" s="5" customFormat="1" ht="25.5">
      <c r="A233" s="12"/>
      <c r="B233" s="7" t="s">
        <v>347</v>
      </c>
      <c r="C233" s="85"/>
      <c r="D233" s="100"/>
      <c r="E233" s="100"/>
      <c r="F233" s="122"/>
    </row>
    <row r="234" spans="1:6" s="5" customFormat="1" ht="38.25">
      <c r="A234" s="12" t="s">
        <v>427</v>
      </c>
      <c r="B234" s="7" t="s">
        <v>299</v>
      </c>
      <c r="C234" s="85" t="s">
        <v>114</v>
      </c>
      <c r="D234" s="100">
        <v>1</v>
      </c>
      <c r="E234" s="100"/>
      <c r="F234" s="122">
        <f t="shared" si="8"/>
        <v>0</v>
      </c>
    </row>
    <row r="235" spans="1:6" s="5" customFormat="1" ht="63.75">
      <c r="A235" s="12"/>
      <c r="B235" s="7" t="s">
        <v>300</v>
      </c>
      <c r="C235" s="85"/>
      <c r="D235" s="100"/>
      <c r="E235" s="100"/>
      <c r="F235" s="122"/>
    </row>
    <row r="236" spans="1:6" s="5" customFormat="1" ht="38.25">
      <c r="A236" s="12"/>
      <c r="B236" s="7" t="s">
        <v>128</v>
      </c>
      <c r="C236" s="85"/>
      <c r="D236" s="100"/>
      <c r="E236" s="100"/>
      <c r="F236" s="122"/>
    </row>
    <row r="237" spans="1:6" s="5" customFormat="1" ht="38.25">
      <c r="A237" s="12"/>
      <c r="B237" s="7" t="s">
        <v>275</v>
      </c>
      <c r="C237" s="85"/>
      <c r="D237" s="100"/>
      <c r="E237" s="100"/>
      <c r="F237" s="122"/>
    </row>
    <row r="238" spans="1:6" s="5" customFormat="1" ht="25.5">
      <c r="A238" s="12"/>
      <c r="B238" s="7" t="s">
        <v>347</v>
      </c>
      <c r="C238" s="85"/>
      <c r="D238" s="100"/>
      <c r="E238" s="100"/>
      <c r="F238" s="122"/>
    </row>
    <row r="239" spans="1:6" s="5" customFormat="1" ht="38.25">
      <c r="A239" s="12" t="s">
        <v>428</v>
      </c>
      <c r="B239" s="7" t="s">
        <v>408</v>
      </c>
      <c r="C239" s="85" t="s">
        <v>114</v>
      </c>
      <c r="D239" s="100">
        <v>2</v>
      </c>
      <c r="E239" s="100"/>
      <c r="F239" s="122">
        <f t="shared" si="8"/>
        <v>0</v>
      </c>
    </row>
    <row r="240" spans="1:6" s="5" customFormat="1" ht="51">
      <c r="A240" s="12"/>
      <c r="B240" s="7" t="s">
        <v>409</v>
      </c>
      <c r="C240" s="85"/>
      <c r="D240" s="100"/>
      <c r="E240" s="100"/>
      <c r="F240" s="122"/>
    </row>
    <row r="241" spans="1:6" s="5" customFormat="1" ht="38.25">
      <c r="A241" s="12"/>
      <c r="B241" s="7" t="s">
        <v>128</v>
      </c>
      <c r="C241" s="85"/>
      <c r="D241" s="100"/>
      <c r="E241" s="100"/>
      <c r="F241" s="122"/>
    </row>
    <row r="242" spans="1:6" s="5" customFormat="1" ht="38.25">
      <c r="A242" s="12"/>
      <c r="B242" s="7" t="s">
        <v>275</v>
      </c>
      <c r="C242" s="85"/>
      <c r="D242" s="100"/>
      <c r="E242" s="100"/>
      <c r="F242" s="122"/>
    </row>
    <row r="243" spans="1:6" s="5" customFormat="1" ht="25.5">
      <c r="A243" s="12"/>
      <c r="B243" s="7" t="s">
        <v>347</v>
      </c>
      <c r="C243" s="85"/>
      <c r="D243" s="100"/>
      <c r="E243" s="100"/>
      <c r="F243" s="122"/>
    </row>
    <row r="244" spans="1:6" s="5" customFormat="1" ht="38.25">
      <c r="A244" s="12" t="s">
        <v>429</v>
      </c>
      <c r="B244" s="7" t="s">
        <v>411</v>
      </c>
      <c r="C244" s="85" t="s">
        <v>114</v>
      </c>
      <c r="D244" s="100">
        <v>1</v>
      </c>
      <c r="E244" s="100"/>
      <c r="F244" s="122">
        <f t="shared" si="8"/>
        <v>0</v>
      </c>
    </row>
    <row r="245" spans="1:6" s="5" customFormat="1" ht="63.75">
      <c r="A245" s="12"/>
      <c r="B245" s="7" t="s">
        <v>410</v>
      </c>
      <c r="C245" s="85"/>
      <c r="D245" s="100"/>
      <c r="E245" s="100"/>
      <c r="F245" s="122"/>
    </row>
    <row r="246" spans="1:6" s="5" customFormat="1" ht="25.5">
      <c r="A246" s="12"/>
      <c r="B246" s="7" t="s">
        <v>293</v>
      </c>
      <c r="C246" s="85"/>
      <c r="D246" s="100"/>
      <c r="E246" s="100"/>
      <c r="F246" s="122"/>
    </row>
    <row r="247" spans="1:6" s="5" customFormat="1" ht="25.5">
      <c r="A247" s="12"/>
      <c r="B247" s="7" t="s">
        <v>294</v>
      </c>
      <c r="C247" s="85"/>
      <c r="D247" s="100"/>
      <c r="E247" s="100"/>
      <c r="F247" s="122"/>
    </row>
    <row r="248" spans="1:6" s="5" customFormat="1" ht="25.5">
      <c r="A248" s="12"/>
      <c r="B248" s="7" t="s">
        <v>348</v>
      </c>
      <c r="C248" s="85"/>
      <c r="D248" s="100"/>
      <c r="E248" s="100"/>
      <c r="F248" s="122"/>
    </row>
    <row r="249" spans="1:6" s="5" customFormat="1" ht="51">
      <c r="A249" s="12" t="s">
        <v>430</v>
      </c>
      <c r="B249" s="7" t="s">
        <v>302</v>
      </c>
      <c r="C249" s="85" t="s">
        <v>114</v>
      </c>
      <c r="D249" s="100">
        <v>1</v>
      </c>
      <c r="E249" s="100"/>
      <c r="F249" s="122">
        <f t="shared" si="8"/>
        <v>0</v>
      </c>
    </row>
    <row r="250" spans="1:6" s="5" customFormat="1" ht="63.75">
      <c r="A250" s="12"/>
      <c r="B250" s="7" t="s">
        <v>301</v>
      </c>
      <c r="C250" s="85"/>
      <c r="D250" s="100"/>
      <c r="E250" s="100"/>
      <c r="F250" s="122"/>
    </row>
    <row r="251" spans="1:6" s="5" customFormat="1" ht="25.5">
      <c r="A251" s="12"/>
      <c r="B251" s="7" t="s">
        <v>293</v>
      </c>
      <c r="C251" s="85"/>
      <c r="D251" s="100"/>
      <c r="E251" s="100"/>
      <c r="F251" s="122"/>
    </row>
    <row r="252" spans="1:6" s="5" customFormat="1" ht="25.5">
      <c r="A252" s="12"/>
      <c r="B252" s="7" t="s">
        <v>294</v>
      </c>
      <c r="C252" s="85"/>
      <c r="D252" s="100"/>
      <c r="E252" s="100"/>
      <c r="F252" s="122"/>
    </row>
    <row r="253" spans="1:6" s="5" customFormat="1" ht="25.5">
      <c r="A253" s="12"/>
      <c r="B253" s="7" t="s">
        <v>348</v>
      </c>
      <c r="C253" s="85"/>
      <c r="D253" s="100"/>
      <c r="E253" s="100"/>
      <c r="F253" s="122"/>
    </row>
    <row r="254" spans="1:6" s="5" customFormat="1" ht="51">
      <c r="A254" s="90" t="s">
        <v>431</v>
      </c>
      <c r="B254" s="4" t="s">
        <v>412</v>
      </c>
      <c r="C254" s="85" t="s">
        <v>114</v>
      </c>
      <c r="D254" s="100">
        <v>1</v>
      </c>
      <c r="E254" s="100"/>
      <c r="F254" s="101">
        <f t="shared" si="8"/>
        <v>0</v>
      </c>
    </row>
    <row r="255" spans="1:6" s="5" customFormat="1" ht="51">
      <c r="A255" s="12"/>
      <c r="B255" s="4" t="s">
        <v>303</v>
      </c>
      <c r="C255" s="85"/>
      <c r="D255" s="100"/>
      <c r="E255" s="100"/>
      <c r="F255" s="122"/>
    </row>
    <row r="256" spans="1:6" s="5" customFormat="1" ht="25.5">
      <c r="A256" s="12"/>
      <c r="B256" s="15" t="s">
        <v>185</v>
      </c>
      <c r="C256" s="85"/>
      <c r="D256" s="100"/>
      <c r="E256" s="100"/>
      <c r="F256" s="122"/>
    </row>
    <row r="257" spans="1:6" s="5" customFormat="1" ht="51">
      <c r="A257" s="12"/>
      <c r="B257" s="15" t="s">
        <v>304</v>
      </c>
      <c r="C257" s="85"/>
      <c r="D257" s="100"/>
      <c r="E257" s="100"/>
      <c r="F257" s="122"/>
    </row>
    <row r="258" spans="1:6" s="10" customFormat="1">
      <c r="A258" s="36"/>
      <c r="B258" s="42" t="s">
        <v>350</v>
      </c>
      <c r="C258" s="75"/>
      <c r="D258" s="102"/>
      <c r="E258" s="102"/>
      <c r="F258" s="115">
        <f>SUM(F219:F257)</f>
        <v>0</v>
      </c>
    </row>
    <row r="259" spans="1:6" s="5" customFormat="1">
      <c r="A259" s="12"/>
      <c r="B259" s="27"/>
      <c r="C259" s="73"/>
      <c r="D259" s="100"/>
      <c r="E259" s="100"/>
      <c r="F259" s="101"/>
    </row>
    <row r="260" spans="1:6" s="5" customFormat="1">
      <c r="A260" s="12"/>
      <c r="B260" s="26"/>
      <c r="C260" s="73"/>
      <c r="D260" s="100"/>
      <c r="E260" s="100"/>
      <c r="F260" s="101"/>
    </row>
    <row r="261" spans="1:6" s="10" customFormat="1">
      <c r="A261" s="36" t="s">
        <v>61</v>
      </c>
      <c r="B261" s="42" t="s">
        <v>14</v>
      </c>
      <c r="C261" s="75"/>
      <c r="D261" s="102"/>
      <c r="E261" s="102"/>
      <c r="F261" s="115"/>
    </row>
    <row r="262" spans="1:6" s="10" customFormat="1">
      <c r="A262" s="12"/>
      <c r="B262" s="22" t="s">
        <v>110</v>
      </c>
      <c r="C262" s="76"/>
      <c r="D262" s="105"/>
      <c r="E262" s="105"/>
      <c r="F262" s="114"/>
    </row>
    <row r="263" spans="1:6" s="10" customFormat="1" ht="25.5">
      <c r="A263" s="12"/>
      <c r="B263" s="26" t="s">
        <v>129</v>
      </c>
      <c r="C263" s="76"/>
      <c r="D263" s="105"/>
      <c r="E263" s="105"/>
      <c r="F263" s="114"/>
    </row>
    <row r="264" spans="1:6" s="10" customFormat="1" ht="25.5">
      <c r="A264" s="12"/>
      <c r="B264" s="27" t="s">
        <v>232</v>
      </c>
      <c r="C264" s="76"/>
      <c r="D264" s="105"/>
      <c r="E264" s="105"/>
      <c r="F264" s="114"/>
    </row>
    <row r="265" spans="1:6" s="10" customFormat="1" ht="25.5">
      <c r="A265" s="12"/>
      <c r="B265" s="27" t="s">
        <v>233</v>
      </c>
      <c r="C265" s="76"/>
      <c r="D265" s="105"/>
      <c r="E265" s="105"/>
      <c r="F265" s="114"/>
    </row>
    <row r="266" spans="1:6" s="10" customFormat="1" ht="51">
      <c r="A266" s="12"/>
      <c r="B266" s="27" t="s">
        <v>234</v>
      </c>
      <c r="C266" s="76"/>
      <c r="D266" s="105"/>
      <c r="E266" s="105"/>
      <c r="F266" s="114"/>
    </row>
    <row r="267" spans="1:6" s="10" customFormat="1" ht="51">
      <c r="A267" s="12"/>
      <c r="B267" s="27" t="s">
        <v>235</v>
      </c>
      <c r="C267" s="76"/>
      <c r="D267" s="105"/>
      <c r="E267" s="105"/>
      <c r="F267" s="114"/>
    </row>
    <row r="268" spans="1:6" s="10" customFormat="1" ht="38.25">
      <c r="A268" s="12"/>
      <c r="B268" s="20" t="s">
        <v>273</v>
      </c>
      <c r="C268" s="76"/>
      <c r="D268" s="105"/>
      <c r="E268" s="105"/>
      <c r="F268" s="114"/>
    </row>
    <row r="269" spans="1:6" s="10" customFormat="1" ht="25.5">
      <c r="A269" s="12"/>
      <c r="B269" s="20" t="s">
        <v>236</v>
      </c>
      <c r="C269" s="76"/>
      <c r="D269" s="105"/>
      <c r="E269" s="105"/>
      <c r="F269" s="114"/>
    </row>
    <row r="270" spans="1:6" s="10" customFormat="1">
      <c r="A270" s="12"/>
      <c r="B270" s="20" t="s">
        <v>115</v>
      </c>
      <c r="C270" s="76"/>
      <c r="D270" s="105"/>
      <c r="E270" s="105"/>
      <c r="F270" s="114"/>
    </row>
    <row r="271" spans="1:6" s="10" customFormat="1" ht="38.25">
      <c r="A271" s="12"/>
      <c r="B271" s="27" t="s">
        <v>126</v>
      </c>
      <c r="C271" s="76"/>
      <c r="D271" s="105"/>
      <c r="E271" s="105"/>
      <c r="F271" s="114"/>
    </row>
    <row r="272" spans="1:6" s="10" customFormat="1" ht="25.5">
      <c r="A272" s="12"/>
      <c r="B272" s="23" t="s">
        <v>127</v>
      </c>
      <c r="C272" s="76"/>
      <c r="D272" s="105"/>
      <c r="E272" s="105"/>
      <c r="F272" s="114"/>
    </row>
    <row r="273" spans="1:6" s="10" customFormat="1" ht="51">
      <c r="A273" s="12"/>
      <c r="B273" s="23" t="s">
        <v>237</v>
      </c>
      <c r="C273" s="76"/>
      <c r="D273" s="105"/>
      <c r="E273" s="105"/>
      <c r="F273" s="114"/>
    </row>
    <row r="274" spans="1:6" s="10" customFormat="1" ht="25.5">
      <c r="A274" s="12"/>
      <c r="B274" s="20" t="s">
        <v>212</v>
      </c>
      <c r="C274" s="76"/>
      <c r="D274" s="105"/>
      <c r="E274" s="105"/>
      <c r="F274" s="114"/>
    </row>
    <row r="275" spans="1:6" s="10" customFormat="1">
      <c r="A275" s="12"/>
      <c r="B275" s="28"/>
      <c r="C275" s="76"/>
      <c r="D275" s="105"/>
      <c r="E275" s="105"/>
      <c r="F275" s="114"/>
    </row>
    <row r="276" spans="1:6" s="5" customFormat="1" ht="25.5">
      <c r="A276" s="12" t="s">
        <v>118</v>
      </c>
      <c r="B276" s="4" t="s">
        <v>276</v>
      </c>
      <c r="C276" s="73" t="s">
        <v>114</v>
      </c>
      <c r="D276" s="100">
        <v>2</v>
      </c>
      <c r="E276" s="100"/>
      <c r="F276" s="101">
        <f>D276*E276</f>
        <v>0</v>
      </c>
    </row>
    <row r="277" spans="1:6" s="5" customFormat="1" ht="38.25">
      <c r="A277" s="12"/>
      <c r="B277" s="4" t="s">
        <v>274</v>
      </c>
      <c r="C277" s="73"/>
      <c r="D277" s="100"/>
      <c r="E277" s="100"/>
      <c r="F277" s="101"/>
    </row>
    <row r="278" spans="1:6" s="5" customFormat="1" ht="38.25">
      <c r="A278" s="12"/>
      <c r="B278" s="7" t="s">
        <v>275</v>
      </c>
      <c r="C278" s="85"/>
      <c r="D278" s="100"/>
      <c r="E278" s="100"/>
      <c r="F278" s="101"/>
    </row>
    <row r="279" spans="1:6" s="5" customFormat="1" ht="25.5">
      <c r="A279" s="12" t="s">
        <v>119</v>
      </c>
      <c r="B279" s="4" t="s">
        <v>277</v>
      </c>
      <c r="C279" s="85" t="s">
        <v>114</v>
      </c>
      <c r="D279" s="100">
        <v>1</v>
      </c>
      <c r="E279" s="100"/>
      <c r="F279" s="101">
        <f>D279*E279</f>
        <v>0</v>
      </c>
    </row>
    <row r="280" spans="1:6" s="5" customFormat="1" ht="38.25">
      <c r="A280" s="12"/>
      <c r="B280" s="4" t="s">
        <v>274</v>
      </c>
      <c r="C280" s="85"/>
      <c r="D280" s="100"/>
      <c r="E280" s="100"/>
      <c r="F280" s="101"/>
    </row>
    <row r="281" spans="1:6" s="5" customFormat="1" ht="38.25">
      <c r="A281" s="12"/>
      <c r="B281" s="7" t="s">
        <v>275</v>
      </c>
      <c r="C281" s="85"/>
      <c r="D281" s="100"/>
      <c r="E281" s="100"/>
      <c r="F281" s="101"/>
    </row>
    <row r="282" spans="1:6" s="5" customFormat="1" ht="63.75">
      <c r="A282" s="12" t="s">
        <v>120</v>
      </c>
      <c r="B282" s="4" t="s">
        <v>278</v>
      </c>
      <c r="C282" s="85" t="s">
        <v>114</v>
      </c>
      <c r="D282" s="100">
        <v>2</v>
      </c>
      <c r="E282" s="100"/>
      <c r="F282" s="101">
        <f t="shared" ref="F282:F286" si="9">D282*E282</f>
        <v>0</v>
      </c>
    </row>
    <row r="283" spans="1:6" s="5" customFormat="1" ht="38.25">
      <c r="A283" s="12" t="s">
        <v>121</v>
      </c>
      <c r="B283" s="4" t="s">
        <v>279</v>
      </c>
      <c r="C283" s="85" t="s">
        <v>114</v>
      </c>
      <c r="D283" s="100">
        <v>9</v>
      </c>
      <c r="E283" s="100"/>
      <c r="F283" s="101">
        <f t="shared" si="9"/>
        <v>0</v>
      </c>
    </row>
    <row r="284" spans="1:6" s="5" customFormat="1" ht="38.25">
      <c r="A284" s="12" t="s">
        <v>122</v>
      </c>
      <c r="B284" s="4" t="s">
        <v>280</v>
      </c>
      <c r="C284" s="85" t="s">
        <v>114</v>
      </c>
      <c r="D284" s="100">
        <v>1</v>
      </c>
      <c r="E284" s="100"/>
      <c r="F284" s="101">
        <f t="shared" si="9"/>
        <v>0</v>
      </c>
    </row>
    <row r="285" spans="1:6" s="5" customFormat="1" ht="76.5">
      <c r="A285" s="12"/>
      <c r="B285" s="4" t="s">
        <v>281</v>
      </c>
      <c r="C285" s="85"/>
      <c r="D285" s="100"/>
      <c r="E285" s="100"/>
      <c r="F285" s="101"/>
    </row>
    <row r="286" spans="1:6" s="5" customFormat="1" ht="38.25">
      <c r="A286" s="12" t="s">
        <v>123</v>
      </c>
      <c r="B286" s="4" t="s">
        <v>282</v>
      </c>
      <c r="C286" s="85" t="s">
        <v>114</v>
      </c>
      <c r="D286" s="100">
        <v>3</v>
      </c>
      <c r="E286" s="100"/>
      <c r="F286" s="101">
        <f t="shared" si="9"/>
        <v>0</v>
      </c>
    </row>
    <row r="287" spans="1:6" s="5" customFormat="1" ht="25.5">
      <c r="A287" s="12"/>
      <c r="B287" s="4" t="s">
        <v>283</v>
      </c>
      <c r="C287" s="85"/>
      <c r="D287" s="100"/>
      <c r="E287" s="100"/>
      <c r="F287" s="101"/>
    </row>
    <row r="288" spans="1:6" s="5" customFormat="1" ht="114.75">
      <c r="A288" s="12" t="s">
        <v>124</v>
      </c>
      <c r="B288" s="4" t="s">
        <v>404</v>
      </c>
      <c r="C288" s="85" t="s">
        <v>114</v>
      </c>
      <c r="D288" s="100">
        <v>1</v>
      </c>
      <c r="E288" s="100"/>
      <c r="F288" s="101">
        <f t="shared" ref="F288" si="10">D288*E288</f>
        <v>0</v>
      </c>
    </row>
    <row r="289" spans="1:6" s="10" customFormat="1">
      <c r="A289" s="36"/>
      <c r="B289" s="42" t="s">
        <v>36</v>
      </c>
      <c r="C289" s="75"/>
      <c r="D289" s="102"/>
      <c r="E289" s="102"/>
      <c r="F289" s="115">
        <f>SUM(F276:F288)</f>
        <v>0</v>
      </c>
    </row>
    <row r="290" spans="1:6" s="10" customFormat="1">
      <c r="A290" s="12"/>
      <c r="B290" s="9"/>
      <c r="C290" s="76"/>
      <c r="D290" s="105"/>
      <c r="E290" s="105"/>
      <c r="F290" s="114"/>
    </row>
    <row r="291" spans="1:6" s="10" customFormat="1">
      <c r="A291" s="12"/>
      <c r="B291" s="9"/>
      <c r="C291" s="76"/>
      <c r="D291" s="105"/>
      <c r="E291" s="105"/>
      <c r="F291" s="114"/>
    </row>
    <row r="292" spans="1:6" s="10" customFormat="1">
      <c r="A292" s="36" t="s">
        <v>62</v>
      </c>
      <c r="B292" s="42" t="s">
        <v>199</v>
      </c>
      <c r="C292" s="75"/>
      <c r="D292" s="102"/>
      <c r="E292" s="102"/>
      <c r="F292" s="115"/>
    </row>
    <row r="293" spans="1:6" s="10" customFormat="1">
      <c r="A293" s="12"/>
      <c r="B293" s="29" t="s">
        <v>110</v>
      </c>
      <c r="C293" s="76"/>
      <c r="D293" s="105"/>
      <c r="E293" s="105"/>
      <c r="F293" s="114"/>
    </row>
    <row r="294" spans="1:6" s="10" customFormat="1" ht="25.5">
      <c r="A294" s="12"/>
      <c r="B294" s="27" t="s">
        <v>238</v>
      </c>
      <c r="C294" s="76"/>
      <c r="D294" s="105"/>
      <c r="E294" s="105"/>
      <c r="F294" s="114"/>
    </row>
    <row r="295" spans="1:6" s="10" customFormat="1" ht="38.25">
      <c r="A295" s="12"/>
      <c r="B295" s="27" t="s">
        <v>270</v>
      </c>
      <c r="C295" s="76"/>
      <c r="D295" s="105"/>
      <c r="E295" s="105"/>
      <c r="F295" s="114"/>
    </row>
    <row r="296" spans="1:6" s="10" customFormat="1" ht="51">
      <c r="A296" s="12"/>
      <c r="B296" s="27" t="s">
        <v>239</v>
      </c>
      <c r="C296" s="76"/>
      <c r="D296" s="105"/>
      <c r="E296" s="105"/>
      <c r="F296" s="114"/>
    </row>
    <row r="297" spans="1:6" s="10" customFormat="1">
      <c r="A297" s="12"/>
      <c r="B297" s="27" t="s">
        <v>240</v>
      </c>
      <c r="C297" s="76"/>
      <c r="D297" s="105"/>
      <c r="E297" s="105"/>
      <c r="F297" s="114"/>
    </row>
    <row r="298" spans="1:6" s="10" customFormat="1" ht="38.25">
      <c r="A298" s="12"/>
      <c r="B298" s="27" t="s">
        <v>241</v>
      </c>
      <c r="C298" s="76"/>
      <c r="D298" s="105"/>
      <c r="E298" s="105"/>
      <c r="F298" s="114"/>
    </row>
    <row r="299" spans="1:6" s="10" customFormat="1" ht="76.5">
      <c r="A299" s="12"/>
      <c r="B299" s="27" t="s">
        <v>271</v>
      </c>
      <c r="C299" s="76"/>
      <c r="D299" s="105"/>
      <c r="E299" s="105"/>
      <c r="F299" s="114"/>
    </row>
    <row r="300" spans="1:6" s="10" customFormat="1" ht="51">
      <c r="A300" s="12"/>
      <c r="B300" s="23" t="s">
        <v>237</v>
      </c>
      <c r="C300" s="76"/>
      <c r="D300" s="105"/>
      <c r="E300" s="105"/>
      <c r="F300" s="114"/>
    </row>
    <row r="301" spans="1:6" s="10" customFormat="1" ht="25.5">
      <c r="A301" s="12"/>
      <c r="B301" s="20" t="s">
        <v>212</v>
      </c>
      <c r="C301" s="76"/>
      <c r="D301" s="105"/>
      <c r="E301" s="105"/>
      <c r="F301" s="114"/>
    </row>
    <row r="302" spans="1:6" s="10" customFormat="1">
      <c r="A302" s="12"/>
      <c r="B302" s="20"/>
      <c r="C302" s="76"/>
      <c r="D302" s="105"/>
      <c r="E302" s="105"/>
      <c r="F302" s="114"/>
    </row>
    <row r="303" spans="1:6" s="5" customFormat="1" ht="63.75">
      <c r="A303" s="12" t="s">
        <v>130</v>
      </c>
      <c r="B303" s="14" t="s">
        <v>403</v>
      </c>
      <c r="C303" s="85" t="s">
        <v>17</v>
      </c>
      <c r="D303" s="100">
        <v>87.5</v>
      </c>
      <c r="E303" s="100"/>
      <c r="F303" s="101">
        <f t="shared" ref="F303:F306" si="11">D303*E303</f>
        <v>0</v>
      </c>
    </row>
    <row r="304" spans="1:6" s="5" customFormat="1">
      <c r="A304" s="12" t="s">
        <v>131</v>
      </c>
      <c r="B304" s="7" t="s">
        <v>20</v>
      </c>
      <c r="C304" s="85" t="s">
        <v>34</v>
      </c>
      <c r="D304" s="100">
        <v>3.5</v>
      </c>
      <c r="E304" s="100"/>
      <c r="F304" s="101">
        <f t="shared" si="11"/>
        <v>0</v>
      </c>
    </row>
    <row r="305" spans="1:6" s="5" customFormat="1" ht="63.75">
      <c r="A305" s="12" t="s">
        <v>132</v>
      </c>
      <c r="B305" s="7" t="s">
        <v>407</v>
      </c>
      <c r="C305" s="73" t="s">
        <v>17</v>
      </c>
      <c r="D305" s="100">
        <v>86</v>
      </c>
      <c r="E305" s="100"/>
      <c r="F305" s="101">
        <f t="shared" si="11"/>
        <v>0</v>
      </c>
    </row>
    <row r="306" spans="1:6" s="5" customFormat="1" ht="38.25">
      <c r="A306" s="12" t="s">
        <v>133</v>
      </c>
      <c r="B306" s="4" t="s">
        <v>272</v>
      </c>
      <c r="C306" s="73" t="s">
        <v>17</v>
      </c>
      <c r="D306" s="100">
        <v>164</v>
      </c>
      <c r="E306" s="100"/>
      <c r="F306" s="101">
        <f t="shared" si="11"/>
        <v>0</v>
      </c>
    </row>
    <row r="307" spans="1:6" s="10" customFormat="1">
      <c r="A307" s="36"/>
      <c r="B307" s="42" t="s">
        <v>200</v>
      </c>
      <c r="C307" s="75"/>
      <c r="D307" s="102"/>
      <c r="E307" s="102"/>
      <c r="F307" s="115">
        <f>SUM(F303:F306)</f>
        <v>0</v>
      </c>
    </row>
    <row r="308" spans="1:6" s="5" customFormat="1">
      <c r="A308" s="12"/>
      <c r="B308" s="4"/>
      <c r="C308" s="73"/>
      <c r="D308" s="100"/>
      <c r="E308" s="100"/>
      <c r="F308" s="101"/>
    </row>
    <row r="309" spans="1:6" s="5" customFormat="1">
      <c r="A309" s="12"/>
      <c r="B309" s="4"/>
      <c r="C309" s="73"/>
      <c r="D309" s="100"/>
      <c r="E309" s="100"/>
      <c r="F309" s="101"/>
    </row>
    <row r="310" spans="1:6" s="10" customFormat="1">
      <c r="A310" s="36" t="s">
        <v>63</v>
      </c>
      <c r="B310" s="42" t="s">
        <v>4</v>
      </c>
      <c r="C310" s="75"/>
      <c r="D310" s="102"/>
      <c r="E310" s="102"/>
      <c r="F310" s="115"/>
    </row>
    <row r="311" spans="1:6" s="10" customFormat="1">
      <c r="A311" s="12"/>
      <c r="B311" s="22" t="s">
        <v>110</v>
      </c>
      <c r="C311" s="76"/>
      <c r="D311" s="105"/>
      <c r="E311" s="105"/>
      <c r="F311" s="114"/>
    </row>
    <row r="312" spans="1:6" s="10" customFormat="1" ht="25.5">
      <c r="A312" s="12"/>
      <c r="B312" s="26" t="s">
        <v>242</v>
      </c>
      <c r="C312" s="76"/>
      <c r="D312" s="105"/>
      <c r="E312" s="105"/>
      <c r="F312" s="114"/>
    </row>
    <row r="313" spans="1:6" s="10" customFormat="1" ht="25.5">
      <c r="A313" s="12"/>
      <c r="B313" s="26" t="s">
        <v>243</v>
      </c>
      <c r="C313" s="76"/>
      <c r="D313" s="105"/>
      <c r="E313" s="105"/>
      <c r="F313" s="114"/>
    </row>
    <row r="314" spans="1:6" s="10" customFormat="1" ht="25.5">
      <c r="A314" s="12"/>
      <c r="B314" s="27" t="s">
        <v>244</v>
      </c>
      <c r="C314" s="76"/>
      <c r="D314" s="105"/>
      <c r="E314" s="105"/>
      <c r="F314" s="114"/>
    </row>
    <row r="315" spans="1:6" s="10" customFormat="1">
      <c r="A315" s="12"/>
      <c r="B315" s="24" t="s">
        <v>116</v>
      </c>
      <c r="C315" s="76"/>
      <c r="D315" s="105"/>
      <c r="E315" s="105"/>
      <c r="F315" s="114"/>
    </row>
    <row r="316" spans="1:6" s="10" customFormat="1">
      <c r="A316" s="12"/>
      <c r="B316" s="24" t="s">
        <v>134</v>
      </c>
      <c r="C316" s="76"/>
      <c r="D316" s="105"/>
      <c r="E316" s="105"/>
      <c r="F316" s="114"/>
    </row>
    <row r="317" spans="1:6" s="10" customFormat="1">
      <c r="A317" s="12"/>
      <c r="B317" s="24" t="s">
        <v>135</v>
      </c>
      <c r="C317" s="76"/>
      <c r="D317" s="105"/>
      <c r="E317" s="105"/>
      <c r="F317" s="114"/>
    </row>
    <row r="318" spans="1:6" s="10" customFormat="1" ht="51">
      <c r="A318" s="12"/>
      <c r="B318" s="23" t="s">
        <v>237</v>
      </c>
      <c r="C318" s="76"/>
      <c r="D318" s="105"/>
      <c r="E318" s="105"/>
      <c r="F318" s="114"/>
    </row>
    <row r="319" spans="1:6" s="10" customFormat="1" ht="25.5">
      <c r="A319" s="12"/>
      <c r="B319" s="20" t="s">
        <v>212</v>
      </c>
      <c r="C319" s="76"/>
      <c r="D319" s="105"/>
      <c r="E319" s="105"/>
      <c r="F319" s="114"/>
    </row>
    <row r="320" spans="1:6" s="10" customFormat="1">
      <c r="A320" s="12"/>
      <c r="B320" s="21"/>
      <c r="C320" s="76"/>
      <c r="D320" s="105"/>
      <c r="E320" s="105"/>
      <c r="F320" s="114"/>
    </row>
    <row r="321" spans="1:6" s="5" customFormat="1" ht="51">
      <c r="A321" s="12" t="s">
        <v>136</v>
      </c>
      <c r="B321" s="4" t="s">
        <v>262</v>
      </c>
      <c r="C321" s="73" t="s">
        <v>17</v>
      </c>
      <c r="D321" s="100">
        <v>16.2</v>
      </c>
      <c r="E321" s="100"/>
      <c r="F321" s="101">
        <f>D321*E321</f>
        <v>0</v>
      </c>
    </row>
    <row r="322" spans="1:6" s="5" customFormat="1" ht="51">
      <c r="A322" s="12" t="s">
        <v>137</v>
      </c>
      <c r="B322" s="7" t="s">
        <v>263</v>
      </c>
      <c r="C322" s="73" t="s">
        <v>17</v>
      </c>
      <c r="D322" s="100">
        <v>45</v>
      </c>
      <c r="E322" s="100"/>
      <c r="F322" s="101">
        <f t="shared" ref="F322:F333" si="12">D322*E322</f>
        <v>0</v>
      </c>
    </row>
    <row r="323" spans="1:6" s="5" customFormat="1" ht="38.25">
      <c r="A323" s="12" t="s">
        <v>138</v>
      </c>
      <c r="B323" s="4" t="s">
        <v>264</v>
      </c>
      <c r="C323" s="73" t="s">
        <v>34</v>
      </c>
      <c r="D323" s="100">
        <v>21</v>
      </c>
      <c r="E323" s="100"/>
      <c r="F323" s="101">
        <f t="shared" si="12"/>
        <v>0</v>
      </c>
    </row>
    <row r="324" spans="1:6" s="5" customFormat="1">
      <c r="A324" s="12" t="s">
        <v>139</v>
      </c>
      <c r="B324" s="4" t="s">
        <v>19</v>
      </c>
      <c r="C324" s="73" t="s">
        <v>34</v>
      </c>
      <c r="D324" s="100">
        <v>21.4</v>
      </c>
      <c r="E324" s="100"/>
      <c r="F324" s="101">
        <f t="shared" si="12"/>
        <v>0</v>
      </c>
    </row>
    <row r="325" spans="1:6" s="5" customFormat="1" ht="102">
      <c r="A325" s="12" t="s">
        <v>432</v>
      </c>
      <c r="B325" s="4" t="s">
        <v>145</v>
      </c>
      <c r="C325" s="73" t="s">
        <v>17</v>
      </c>
      <c r="D325" s="100">
        <v>23</v>
      </c>
      <c r="E325" s="100"/>
      <c r="F325" s="101">
        <f t="shared" si="12"/>
        <v>0</v>
      </c>
    </row>
    <row r="326" spans="1:6" s="5" customFormat="1" ht="63.75">
      <c r="A326" s="12"/>
      <c r="B326" s="4" t="s">
        <v>144</v>
      </c>
      <c r="C326" s="73"/>
      <c r="D326" s="100"/>
      <c r="E326" s="100"/>
      <c r="F326" s="101"/>
    </row>
    <row r="327" spans="1:6" s="5" customFormat="1" ht="25.5">
      <c r="A327" s="12"/>
      <c r="B327" s="4" t="s">
        <v>265</v>
      </c>
      <c r="C327" s="73"/>
      <c r="D327" s="100"/>
      <c r="E327" s="100"/>
      <c r="F327" s="101"/>
    </row>
    <row r="328" spans="1:6" s="5" customFormat="1" ht="51">
      <c r="A328" s="12" t="s">
        <v>433</v>
      </c>
      <c r="B328" s="4" t="s">
        <v>406</v>
      </c>
      <c r="C328" s="73" t="s">
        <v>17</v>
      </c>
      <c r="D328" s="100">
        <v>60</v>
      </c>
      <c r="E328" s="100"/>
      <c r="F328" s="101">
        <f t="shared" si="12"/>
        <v>0</v>
      </c>
    </row>
    <row r="329" spans="1:6" s="5" customFormat="1" ht="38.25">
      <c r="A329" s="12" t="s">
        <v>434</v>
      </c>
      <c r="B329" s="4" t="s">
        <v>268</v>
      </c>
      <c r="C329" s="73" t="s">
        <v>34</v>
      </c>
      <c r="D329" s="100">
        <v>33</v>
      </c>
      <c r="E329" s="100"/>
      <c r="F329" s="101">
        <f t="shared" si="12"/>
        <v>0</v>
      </c>
    </row>
    <row r="330" spans="1:6" s="5" customFormat="1" ht="51">
      <c r="A330" s="12" t="s">
        <v>435</v>
      </c>
      <c r="B330" s="16" t="s">
        <v>266</v>
      </c>
      <c r="C330" s="73" t="s">
        <v>17</v>
      </c>
      <c r="D330" s="100">
        <v>7.5</v>
      </c>
      <c r="E330" s="100"/>
      <c r="F330" s="101">
        <f t="shared" si="12"/>
        <v>0</v>
      </c>
    </row>
    <row r="331" spans="1:6" s="5" customFormat="1" ht="25.5">
      <c r="A331" s="12" t="s">
        <v>436</v>
      </c>
      <c r="B331" s="8" t="s">
        <v>267</v>
      </c>
      <c r="C331" s="73"/>
      <c r="D331" s="100"/>
      <c r="E331" s="100"/>
      <c r="F331" s="101"/>
    </row>
    <row r="332" spans="1:6" s="5" customFormat="1" ht="51">
      <c r="A332" s="12" t="s">
        <v>437</v>
      </c>
      <c r="B332" s="8" t="s">
        <v>405</v>
      </c>
      <c r="C332" s="73" t="s">
        <v>114</v>
      </c>
      <c r="D332" s="100">
        <v>1</v>
      </c>
      <c r="E332" s="100"/>
      <c r="F332" s="101">
        <f t="shared" si="12"/>
        <v>0</v>
      </c>
    </row>
    <row r="333" spans="1:6" s="5" customFormat="1" ht="25.5">
      <c r="A333" s="12" t="s">
        <v>438</v>
      </c>
      <c r="B333" s="8" t="s">
        <v>269</v>
      </c>
      <c r="C333" s="73" t="s">
        <v>114</v>
      </c>
      <c r="D333" s="100">
        <v>1</v>
      </c>
      <c r="E333" s="100"/>
      <c r="F333" s="101">
        <f t="shared" si="12"/>
        <v>0</v>
      </c>
    </row>
    <row r="334" spans="1:6" s="13" customFormat="1">
      <c r="A334" s="36"/>
      <c r="B334" s="37" t="s">
        <v>37</v>
      </c>
      <c r="C334" s="38"/>
      <c r="D334" s="110"/>
      <c r="E334" s="110"/>
      <c r="F334" s="123">
        <f>SUM(F321:F333)</f>
        <v>0</v>
      </c>
    </row>
    <row r="335" spans="1:6" s="5" customFormat="1">
      <c r="A335" s="12"/>
      <c r="B335" s="4"/>
      <c r="C335" s="73"/>
      <c r="D335" s="100"/>
      <c r="E335" s="100"/>
      <c r="F335" s="101"/>
    </row>
    <row r="336" spans="1:6" s="5" customFormat="1">
      <c r="A336" s="12"/>
      <c r="B336" s="4"/>
      <c r="C336" s="73"/>
      <c r="D336" s="100"/>
      <c r="E336" s="100"/>
      <c r="F336" s="101"/>
    </row>
    <row r="337" spans="1:6" s="10" customFormat="1">
      <c r="A337" s="36" t="s">
        <v>64</v>
      </c>
      <c r="B337" s="42" t="s">
        <v>50</v>
      </c>
      <c r="C337" s="75"/>
      <c r="D337" s="102"/>
      <c r="E337" s="102"/>
      <c r="F337" s="115"/>
    </row>
    <row r="338" spans="1:6" s="10" customFormat="1">
      <c r="A338" s="12"/>
      <c r="B338" s="30" t="s">
        <v>110</v>
      </c>
      <c r="C338" s="76"/>
      <c r="D338" s="105"/>
      <c r="E338" s="105"/>
      <c r="F338" s="114"/>
    </row>
    <row r="339" spans="1:6" s="10" customFormat="1" ht="25.5">
      <c r="A339" s="12"/>
      <c r="B339" s="21" t="s">
        <v>146</v>
      </c>
      <c r="C339" s="76"/>
      <c r="D339" s="105"/>
      <c r="E339" s="105"/>
      <c r="F339" s="114"/>
    </row>
    <row r="340" spans="1:6" s="10" customFormat="1" ht="38.25">
      <c r="A340" s="12"/>
      <c r="B340" s="21" t="s">
        <v>245</v>
      </c>
      <c r="C340" s="76"/>
      <c r="D340" s="105"/>
      <c r="E340" s="105"/>
      <c r="F340" s="114"/>
    </row>
    <row r="341" spans="1:6" s="10" customFormat="1">
      <c r="A341" s="12"/>
      <c r="B341" s="21" t="s">
        <v>246</v>
      </c>
      <c r="C341" s="76"/>
      <c r="D341" s="105"/>
      <c r="E341" s="105"/>
      <c r="F341" s="114"/>
    </row>
    <row r="342" spans="1:6" s="10" customFormat="1" ht="38.25">
      <c r="A342" s="12"/>
      <c r="B342" s="21" t="s">
        <v>247</v>
      </c>
      <c r="C342" s="76"/>
      <c r="D342" s="105"/>
      <c r="E342" s="105"/>
      <c r="F342" s="114"/>
    </row>
    <row r="343" spans="1:6" s="10" customFormat="1" ht="51">
      <c r="A343" s="12"/>
      <c r="B343" s="23" t="s">
        <v>237</v>
      </c>
      <c r="C343" s="76"/>
      <c r="D343" s="105"/>
      <c r="E343" s="105"/>
      <c r="F343" s="114"/>
    </row>
    <row r="344" spans="1:6" s="10" customFormat="1" ht="25.5">
      <c r="A344" s="12"/>
      <c r="B344" s="20" t="s">
        <v>212</v>
      </c>
      <c r="C344" s="76"/>
      <c r="D344" s="105"/>
      <c r="E344" s="105"/>
      <c r="F344" s="114"/>
    </row>
    <row r="345" spans="1:6" s="10" customFormat="1" ht="51">
      <c r="A345" s="12"/>
      <c r="B345" s="61" t="s">
        <v>248</v>
      </c>
      <c r="C345" s="76"/>
      <c r="D345" s="105"/>
      <c r="E345" s="105"/>
      <c r="F345" s="114"/>
    </row>
    <row r="346" spans="1:6" s="10" customFormat="1">
      <c r="A346" s="12"/>
      <c r="B346" s="32"/>
      <c r="C346" s="76"/>
      <c r="D346" s="105"/>
      <c r="E346" s="105"/>
      <c r="F346" s="114"/>
    </row>
    <row r="347" spans="1:6" s="5" customFormat="1" ht="63.75">
      <c r="A347" s="12" t="s">
        <v>140</v>
      </c>
      <c r="B347" s="4" t="s">
        <v>441</v>
      </c>
      <c r="C347" s="73" t="s">
        <v>17</v>
      </c>
      <c r="D347" s="100">
        <v>191</v>
      </c>
      <c r="E347" s="100"/>
      <c r="F347" s="101">
        <f>D347*E347</f>
        <v>0</v>
      </c>
    </row>
    <row r="348" spans="1:6" s="5" customFormat="1" ht="76.5">
      <c r="A348" s="12" t="s">
        <v>141</v>
      </c>
      <c r="B348" s="7" t="s">
        <v>444</v>
      </c>
      <c r="C348" s="73" t="s">
        <v>17</v>
      </c>
      <c r="D348" s="100">
        <v>24</v>
      </c>
      <c r="E348" s="100"/>
      <c r="F348" s="101">
        <f>D348*E348</f>
        <v>0</v>
      </c>
    </row>
    <row r="349" spans="1:6" s="10" customFormat="1">
      <c r="A349" s="36"/>
      <c r="B349" s="42" t="s">
        <v>39</v>
      </c>
      <c r="C349" s="75"/>
      <c r="D349" s="102"/>
      <c r="E349" s="102"/>
      <c r="F349" s="115">
        <f>SUM(F347:F348)</f>
        <v>0</v>
      </c>
    </row>
    <row r="350" spans="1:6" s="5" customFormat="1">
      <c r="A350" s="12"/>
      <c r="B350" s="7"/>
      <c r="C350" s="85"/>
      <c r="D350" s="100"/>
      <c r="E350" s="100"/>
      <c r="F350" s="101"/>
    </row>
    <row r="351" spans="1:6" s="5" customFormat="1">
      <c r="A351" s="12"/>
      <c r="B351" s="7"/>
      <c r="C351" s="85"/>
      <c r="D351" s="100"/>
      <c r="E351" s="100"/>
      <c r="F351" s="101"/>
    </row>
    <row r="352" spans="1:6" s="13" customFormat="1">
      <c r="A352" s="36" t="s">
        <v>65</v>
      </c>
      <c r="B352" s="36" t="s">
        <v>201</v>
      </c>
      <c r="C352" s="86"/>
      <c r="D352" s="110"/>
      <c r="E352" s="110"/>
      <c r="F352" s="123"/>
    </row>
    <row r="353" spans="1:6" s="5" customFormat="1">
      <c r="A353" s="12"/>
      <c r="B353" s="25" t="s">
        <v>110</v>
      </c>
      <c r="C353" s="85"/>
      <c r="D353" s="100"/>
      <c r="E353" s="100"/>
      <c r="F353" s="101"/>
    </row>
    <row r="354" spans="1:6" s="5" customFormat="1" ht="25.5">
      <c r="A354" s="12"/>
      <c r="B354" s="27" t="s">
        <v>249</v>
      </c>
      <c r="C354" s="85"/>
      <c r="D354" s="100"/>
      <c r="E354" s="100"/>
      <c r="F354" s="101"/>
    </row>
    <row r="355" spans="1:6" s="5" customFormat="1" ht="76.5">
      <c r="A355" s="12"/>
      <c r="B355" s="27" t="s">
        <v>250</v>
      </c>
      <c r="C355" s="85"/>
      <c r="D355" s="100"/>
      <c r="E355" s="100"/>
      <c r="F355" s="101"/>
    </row>
    <row r="356" spans="1:6" s="5" customFormat="1" ht="38.25">
      <c r="A356" s="12"/>
      <c r="B356" s="27" t="s">
        <v>149</v>
      </c>
      <c r="C356" s="85"/>
      <c r="D356" s="100"/>
      <c r="E356" s="100"/>
      <c r="F356" s="101"/>
    </row>
    <row r="357" spans="1:6" s="5" customFormat="1" ht="25.5">
      <c r="A357" s="12"/>
      <c r="B357" s="27" t="s">
        <v>251</v>
      </c>
      <c r="C357" s="85"/>
      <c r="D357" s="100"/>
      <c r="E357" s="100"/>
      <c r="F357" s="101"/>
    </row>
    <row r="358" spans="1:6" s="5" customFormat="1" ht="38.25">
      <c r="A358" s="12"/>
      <c r="B358" s="27" t="s">
        <v>252</v>
      </c>
      <c r="C358" s="85"/>
      <c r="D358" s="100"/>
      <c r="E358" s="100"/>
      <c r="F358" s="101"/>
    </row>
    <row r="359" spans="1:6" s="5" customFormat="1" ht="25.5">
      <c r="A359" s="12"/>
      <c r="B359" s="27" t="s">
        <v>253</v>
      </c>
      <c r="C359" s="85"/>
      <c r="D359" s="100"/>
      <c r="E359" s="100"/>
      <c r="F359" s="101"/>
    </row>
    <row r="360" spans="1:6" s="5" customFormat="1" ht="51">
      <c r="A360" s="12"/>
      <c r="B360" s="23" t="s">
        <v>237</v>
      </c>
      <c r="C360" s="85"/>
      <c r="D360" s="100"/>
      <c r="E360" s="100"/>
      <c r="F360" s="101"/>
    </row>
    <row r="361" spans="1:6" s="5" customFormat="1" ht="25.5">
      <c r="A361" s="12"/>
      <c r="B361" s="20" t="s">
        <v>212</v>
      </c>
      <c r="C361" s="85"/>
      <c r="D361" s="100"/>
      <c r="E361" s="100"/>
      <c r="F361" s="101"/>
    </row>
    <row r="362" spans="1:6" s="5" customFormat="1">
      <c r="A362" s="12"/>
      <c r="B362" s="32"/>
      <c r="C362" s="85"/>
      <c r="D362" s="100"/>
      <c r="E362" s="100"/>
      <c r="F362" s="101"/>
    </row>
    <row r="363" spans="1:6" s="5" customFormat="1" ht="102">
      <c r="A363" s="12" t="s">
        <v>142</v>
      </c>
      <c r="B363" s="7" t="s">
        <v>439</v>
      </c>
      <c r="C363" s="85" t="s">
        <v>17</v>
      </c>
      <c r="D363" s="100">
        <v>160</v>
      </c>
      <c r="E363" s="100"/>
      <c r="F363" s="101">
        <f t="shared" ref="F363:F364" si="13">D363*E363</f>
        <v>0</v>
      </c>
    </row>
    <row r="364" spans="1:6" s="5" customFormat="1" ht="89.25">
      <c r="A364" s="12" t="s">
        <v>143</v>
      </c>
      <c r="B364" s="7" t="s">
        <v>261</v>
      </c>
      <c r="C364" s="85" t="s">
        <v>17</v>
      </c>
      <c r="D364" s="100">
        <v>20</v>
      </c>
      <c r="E364" s="100"/>
      <c r="F364" s="101">
        <f t="shared" si="13"/>
        <v>0</v>
      </c>
    </row>
    <row r="365" spans="1:6" s="13" customFormat="1">
      <c r="A365" s="36"/>
      <c r="B365" s="47" t="s">
        <v>257</v>
      </c>
      <c r="C365" s="86"/>
      <c r="D365" s="110"/>
      <c r="E365" s="110"/>
      <c r="F365" s="123">
        <f>SUM(F363:F364)</f>
        <v>0</v>
      </c>
    </row>
    <row r="366" spans="1:6" s="5" customFormat="1">
      <c r="A366" s="12"/>
      <c r="B366" s="7"/>
      <c r="C366" s="85"/>
      <c r="D366" s="100"/>
      <c r="E366" s="100"/>
      <c r="F366" s="101"/>
    </row>
    <row r="367" spans="1:6" s="5" customFormat="1">
      <c r="A367" s="12"/>
      <c r="B367" s="7"/>
      <c r="C367" s="85"/>
      <c r="D367" s="100"/>
      <c r="E367" s="100"/>
      <c r="F367" s="101"/>
    </row>
    <row r="368" spans="1:6" s="10" customFormat="1">
      <c r="A368" s="36" t="s">
        <v>66</v>
      </c>
      <c r="B368" s="42" t="s">
        <v>15</v>
      </c>
      <c r="C368" s="75"/>
      <c r="D368" s="102"/>
      <c r="E368" s="102"/>
      <c r="F368" s="115"/>
    </row>
    <row r="369" spans="1:6" s="10" customFormat="1">
      <c r="A369" s="12"/>
      <c r="B369" s="22" t="s">
        <v>110</v>
      </c>
      <c r="C369" s="76"/>
      <c r="D369" s="105"/>
      <c r="E369" s="105"/>
      <c r="F369" s="114"/>
    </row>
    <row r="370" spans="1:6" s="10" customFormat="1" ht="38.25">
      <c r="A370" s="12"/>
      <c r="B370" s="27" t="s">
        <v>254</v>
      </c>
      <c r="C370" s="76"/>
      <c r="D370" s="105"/>
      <c r="E370" s="105"/>
      <c r="F370" s="114"/>
    </row>
    <row r="371" spans="1:6" s="10" customFormat="1" ht="38.25">
      <c r="A371" s="12"/>
      <c r="B371" s="27" t="s">
        <v>150</v>
      </c>
      <c r="C371" s="76"/>
      <c r="D371" s="105"/>
      <c r="E371" s="105"/>
      <c r="F371" s="114"/>
    </row>
    <row r="372" spans="1:6" s="10" customFormat="1" ht="25.5">
      <c r="A372" s="12"/>
      <c r="B372" s="27" t="s">
        <v>151</v>
      </c>
      <c r="C372" s="76"/>
      <c r="D372" s="105"/>
      <c r="E372" s="105"/>
      <c r="F372" s="114"/>
    </row>
    <row r="373" spans="1:6" s="10" customFormat="1" ht="38.25">
      <c r="A373" s="12"/>
      <c r="B373" s="27" t="s">
        <v>152</v>
      </c>
      <c r="C373" s="76"/>
      <c r="D373" s="105"/>
      <c r="E373" s="105"/>
      <c r="F373" s="114"/>
    </row>
    <row r="374" spans="1:6" s="10" customFormat="1" ht="63.75">
      <c r="A374" s="12"/>
      <c r="B374" s="27" t="s">
        <v>255</v>
      </c>
      <c r="C374" s="76"/>
      <c r="D374" s="105"/>
      <c r="E374" s="105"/>
      <c r="F374" s="114"/>
    </row>
    <row r="375" spans="1:6" s="10" customFormat="1" ht="51">
      <c r="A375" s="12"/>
      <c r="B375" s="26" t="s">
        <v>256</v>
      </c>
      <c r="C375" s="76"/>
      <c r="D375" s="105"/>
      <c r="E375" s="105"/>
      <c r="F375" s="114"/>
    </row>
    <row r="376" spans="1:6" s="10" customFormat="1" ht="51">
      <c r="A376" s="12"/>
      <c r="B376" s="31" t="s">
        <v>230</v>
      </c>
      <c r="C376" s="76"/>
      <c r="D376" s="105"/>
      <c r="E376" s="105"/>
      <c r="F376" s="114"/>
    </row>
    <row r="377" spans="1:6" s="10" customFormat="1" ht="25.5">
      <c r="A377" s="12"/>
      <c r="B377" s="32" t="s">
        <v>212</v>
      </c>
      <c r="C377" s="76"/>
      <c r="D377" s="105"/>
      <c r="E377" s="105"/>
      <c r="F377" s="114"/>
    </row>
    <row r="378" spans="1:6" s="10" customFormat="1">
      <c r="A378" s="12"/>
      <c r="B378" s="20"/>
      <c r="C378" s="76"/>
      <c r="D378" s="105"/>
      <c r="E378" s="105"/>
      <c r="F378" s="114"/>
    </row>
    <row r="379" spans="1:6" s="5" customFormat="1" ht="51">
      <c r="A379" s="12" t="s">
        <v>147</v>
      </c>
      <c r="B379" s="4" t="s">
        <v>258</v>
      </c>
      <c r="C379" s="73" t="s">
        <v>17</v>
      </c>
      <c r="D379" s="100">
        <v>192</v>
      </c>
      <c r="E379" s="100"/>
      <c r="F379" s="101">
        <f>D379*E379</f>
        <v>0</v>
      </c>
    </row>
    <row r="380" spans="1:6" s="5" customFormat="1" ht="38.25">
      <c r="A380" s="12" t="s">
        <v>148</v>
      </c>
      <c r="B380" s="4" t="s">
        <v>260</v>
      </c>
      <c r="C380" s="73" t="s">
        <v>17</v>
      </c>
      <c r="D380" s="100">
        <v>180</v>
      </c>
      <c r="E380" s="100"/>
      <c r="F380" s="101">
        <f>D380*E380</f>
        <v>0</v>
      </c>
    </row>
    <row r="381" spans="1:6" s="5" customFormat="1" ht="51">
      <c r="A381" s="12" t="s">
        <v>440</v>
      </c>
      <c r="B381" s="4" t="s">
        <v>259</v>
      </c>
      <c r="C381" s="73" t="s">
        <v>17</v>
      </c>
      <c r="D381" s="100">
        <v>91</v>
      </c>
      <c r="E381" s="100"/>
      <c r="F381" s="101">
        <f>D381*E381</f>
        <v>0</v>
      </c>
    </row>
    <row r="382" spans="1:6" s="10" customFormat="1">
      <c r="A382" s="36"/>
      <c r="B382" s="42" t="s">
        <v>40</v>
      </c>
      <c r="C382" s="75"/>
      <c r="D382" s="102"/>
      <c r="E382" s="102"/>
      <c r="F382" s="115">
        <f>SUM(F379:F381)</f>
        <v>0</v>
      </c>
    </row>
    <row r="383" spans="1:6" s="5" customFormat="1">
      <c r="A383" s="12"/>
      <c r="B383" s="4"/>
      <c r="C383" s="73"/>
      <c r="D383" s="100"/>
      <c r="E383" s="100"/>
      <c r="F383" s="101"/>
    </row>
    <row r="384" spans="1:6" s="5" customFormat="1">
      <c r="A384" s="12"/>
      <c r="B384" s="4"/>
      <c r="C384" s="73"/>
      <c r="D384" s="100"/>
      <c r="E384" s="100"/>
      <c r="F384" s="101"/>
    </row>
    <row r="385" spans="1:6" s="5" customFormat="1">
      <c r="A385" s="12"/>
      <c r="B385" s="4"/>
      <c r="C385" s="73"/>
      <c r="D385" s="100"/>
      <c r="E385" s="100"/>
      <c r="F385" s="101"/>
    </row>
    <row r="386" spans="1:6" s="5" customFormat="1">
      <c r="A386" s="12"/>
      <c r="B386" s="4"/>
      <c r="C386" s="73"/>
      <c r="D386" s="100"/>
      <c r="E386" s="100"/>
      <c r="F386" s="101"/>
    </row>
    <row r="387" spans="1:6" s="5" customFormat="1">
      <c r="A387" s="12"/>
      <c r="B387" s="4"/>
      <c r="C387" s="73"/>
      <c r="D387" s="100"/>
      <c r="E387" s="100"/>
      <c r="F387" s="101"/>
    </row>
    <row r="388" spans="1:6" s="5" customFormat="1">
      <c r="A388" s="12"/>
      <c r="B388" s="4"/>
      <c r="C388" s="73"/>
      <c r="D388" s="100"/>
      <c r="E388" s="100"/>
      <c r="F388" s="101"/>
    </row>
    <row r="389" spans="1:6" s="5" customFormat="1">
      <c r="A389" s="12"/>
      <c r="B389" s="4"/>
      <c r="C389" s="73"/>
      <c r="D389" s="100"/>
      <c r="E389" s="100"/>
      <c r="F389" s="101"/>
    </row>
  </sheetData>
  <sheetProtection algorithmName="SHA-512" hashValue="3mNOaMyTmpSRmUZXra5pOeH/R/hjDaCSNo8STpmtbAWwyOrE7dXGt0imBMjfnhwz77fWiktFqU90MV1GUblEaA==" saltValue="AxLpN4KMOR2rhTwiFHxaWw==" spinCount="100000" sheet="1" objects="1" scenarios="1"/>
  <phoneticPr fontId="0" type="noConversion"/>
  <pageMargins left="0.78740157480314965" right="0" top="0.98425196850393704" bottom="0.78740157480314965" header="0.19685039370078741" footer="0.19685039370078741"/>
  <pageSetup paperSize="9" scale="90" orientation="portrait" horizontalDpi="4294967294" verticalDpi="300" r:id="rId1"/>
  <headerFooter alignWithMargins="0">
    <oddHeader xml:space="preserve">&amp;L&amp;"Arial Narrow,Navadno"&amp;9INVESTITOR: &amp;"Arial Narrow,Krepko"OBČINA SVETA ANA
Sv. Ana v Slovenskih goricah 17
2233 Sv. Ana v Slovenskih goricah&amp;"Arial Narrow,Navadno"
</oddHeader>
    <oddFooter>&amp;L&amp;"Arial Narrow,Krepko"&amp;9DOZIDAVA VRTCA
GRADBENA IN OBRTNIŠKA DELA&amp;C&amp;"Arial Narrow,Navadno"&amp;9
&amp;R&amp;"Arial Narrow,Navadno"&amp;10stran &amp;P</oddFooter>
  </headerFooter>
  <rowBreaks count="13" manualBreakCount="13">
    <brk id="25" max="16383" man="1"/>
    <brk id="42" max="16383" man="1"/>
    <brk id="62" max="16383" man="1"/>
    <brk id="97" max="16383" man="1"/>
    <brk id="125" max="16383" man="1"/>
    <brk id="163" max="5" man="1"/>
    <brk id="194" max="16383" man="1"/>
    <brk id="260" max="16383" man="1"/>
    <brk id="291" max="16383" man="1"/>
    <brk id="309" max="16383" man="1"/>
    <brk id="336" max="16383" man="1"/>
    <brk id="351" max="16383" man="1"/>
    <brk id="36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2</vt:i4>
      </vt:variant>
    </vt:vector>
  </HeadingPairs>
  <TitlesOfParts>
    <vt:vector size="4" baseType="lpstr">
      <vt:lpstr>REKAPITULACIJA</vt:lpstr>
      <vt:lpstr>GO DELA</vt:lpstr>
      <vt:lpstr>'GO DELA'!Področje_tiskanja</vt:lpstr>
      <vt:lpstr>'GO DELA'!Tiskanje_naslovov</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Zadravec</dc:creator>
  <cp:lastModifiedBy>Anita</cp:lastModifiedBy>
  <cp:lastPrinted>2017-11-23T10:23:51Z</cp:lastPrinted>
  <dcterms:created xsi:type="dcterms:W3CDTF">1999-11-18T18:21:01Z</dcterms:created>
  <dcterms:modified xsi:type="dcterms:W3CDTF">2020-03-13T09:00:53Z</dcterms:modified>
</cp:coreProperties>
</file>