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22692" windowHeight="9276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8" i="1"/>
  <c r="H30"/>
  <c r="G30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6"/>
  <c r="H6" s="1"/>
  <c r="G5"/>
  <c r="H5" s="1"/>
  <c r="G4"/>
  <c r="H4" s="1"/>
  <c r="H19" l="1"/>
  <c r="G19"/>
</calcChain>
</file>

<file path=xl/sharedStrings.xml><?xml version="1.0" encoding="utf-8"?>
<sst xmlns="http://schemas.openxmlformats.org/spreadsheetml/2006/main" count="61" uniqueCount="49">
  <si>
    <t xml:space="preserve">ZIMSKO VZDRŽEVANJE </t>
  </si>
  <si>
    <r>
      <t xml:space="preserve">Postavitev snežnih kolov (stari)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</si>
  <si>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kom.</t>
  </si>
  <si>
    <r>
      <t>Postavitev snežnih kolov (novi)</t>
    </r>
    <r>
      <rPr>
        <b/>
        <sz val="11"/>
        <rFont val="Times New Roman"/>
        <family val="1"/>
        <charset val="238"/>
      </rPr>
      <t xml:space="preserve"> z vsemi spremljajočimi stroški vseh potrebnih vozil, strojev in delavcev in morebitnih drugih stroškov.</t>
    </r>
  </si>
  <si>
    <r>
      <t xml:space="preserve">Odstranitev snežnih kolov (stari) </t>
    </r>
    <r>
      <rPr>
        <b/>
        <sz val="11"/>
        <rFont val="Times New Roman"/>
        <family val="1"/>
        <charset val="238"/>
      </rPr>
      <t>z vsemi spremljajočimi stroški vseh potrebnih vozil, strojev in delavcev in morebitnih drugih stroškov.</t>
    </r>
  </si>
  <si>
    <t>ena akcija</t>
  </si>
  <si>
    <r>
      <t xml:space="preserve">Posipanje ( mešanica1:3 -pesek granulacije 4 mm) z vlečnim posipalcem vključno s posipnim materialom,  tovornim vozilom, posipalcem,  voznikom, cestarjem, </t>
    </r>
    <r>
      <rPr>
        <b/>
        <sz val="11"/>
        <rFont val="Times New Roman"/>
        <family val="1"/>
        <charset val="238"/>
      </rPr>
      <t>nakladanjem</t>
    </r>
    <r>
      <rPr>
        <b/>
        <sz val="11"/>
        <rFont val="Times New Roman"/>
        <family val="1"/>
      </rPr>
      <t xml:space="preserve"> in vsemi drugimi </t>
    </r>
    <r>
      <rPr>
        <b/>
        <sz val="11"/>
        <rFont val="Times New Roman"/>
        <family val="1"/>
        <charset val="238"/>
      </rPr>
      <t xml:space="preserve">spremljajočimi </t>
    </r>
    <r>
      <rPr>
        <b/>
        <sz val="11"/>
        <rFont val="Times New Roman"/>
        <family val="1"/>
      </rPr>
      <t>stroški</t>
    </r>
  </si>
  <si>
    <t>m</t>
  </si>
  <si>
    <r>
      <t xml:space="preserve">Pluženje  z čelnim plugom vključno z tovornim vozilom, voznikom, cestarjem in vsemi drugimi </t>
    </r>
    <r>
      <rPr>
        <b/>
        <sz val="11"/>
        <rFont val="Times New Roman"/>
        <family val="1"/>
        <charset val="238"/>
      </rPr>
      <t>spremljajočimi</t>
    </r>
    <r>
      <rPr>
        <b/>
        <sz val="11"/>
        <rFont val="Times New Roman"/>
        <family val="1"/>
      </rPr>
      <t xml:space="preserve"> stroški</t>
    </r>
  </si>
  <si>
    <r>
      <t xml:space="preserve">Posipanje ( mešanica1:3 -pesek granulacije 4 mm)z vlečnim posipalcem vključno s posipnim materialom + pluženje z čelnim plugom vključno z tovornim vozilom, voznikom, cestarjem, </t>
    </r>
    <r>
      <rPr>
        <b/>
        <sz val="11"/>
        <rFont val="Times New Roman"/>
        <family val="1"/>
        <charset val="238"/>
      </rPr>
      <t>nakladanjem</t>
    </r>
    <r>
      <rPr>
        <b/>
        <sz val="11"/>
        <rFont val="Times New Roman"/>
        <family val="1"/>
      </rPr>
      <t xml:space="preserve"> in vsemi drugimi stroški</t>
    </r>
  </si>
  <si>
    <t>Posipanje ( mešanica1:3 -pesek granulacije 4 mm) z nošenim posipalcem vključno posipnim materialom,  traktorjem, posipalcem, nakladanjem, voznikom  in drugimi stroški</t>
  </si>
  <si>
    <t>Pluženje  z čelnim plugom vključno z traktorjem,voznikom  in drugimi stroški</t>
  </si>
  <si>
    <r>
      <t xml:space="preserve">Posipanje pločnikov in parkirišč  (s soljo 100 %) vključno s posipnim materialom,  z nošenim posipalcem, traktorjem, posipalcem, </t>
    </r>
    <r>
      <rPr>
        <b/>
        <sz val="11"/>
        <rFont val="Times New Roman"/>
        <family val="1"/>
        <charset val="238"/>
      </rPr>
      <t>nakladanjem,</t>
    </r>
    <r>
      <rPr>
        <b/>
        <sz val="11"/>
        <rFont val="Times New Roman"/>
        <family val="1"/>
      </rPr>
      <t xml:space="preserve"> voznikom in vsemi drugimi stroški</t>
    </r>
  </si>
  <si>
    <t>ura</t>
  </si>
  <si>
    <t xml:space="preserve">Pluženje  pločnikov in parkirišč  z čelnim plugom vključno z traktorjem in voznikom  </t>
  </si>
  <si>
    <t>Pluženje makadamskega vozišča s traktorjem vključno s voznikom in vsemi drugimi stroški</t>
  </si>
  <si>
    <t xml:space="preserve">Razna ročna dela z delavcem (odmetavanje snega, …) </t>
  </si>
  <si>
    <t>Čiščenje snega na pločnikih z ročno samohodno snežno frezo skupaj z frezo in delavcem</t>
  </si>
  <si>
    <r>
      <t xml:space="preserve">Razna strojna dela z delavcem (vožnja freze, motikultivatorja) </t>
    </r>
    <r>
      <rPr>
        <b/>
        <sz val="11"/>
        <rFont val="Times New Roman"/>
        <family val="1"/>
        <charset val="238"/>
      </rPr>
      <t>freza je v lasti naročnika</t>
    </r>
  </si>
  <si>
    <t>REKAPITULACIJA</t>
  </si>
  <si>
    <t xml:space="preserve"> DDV V %</t>
  </si>
  <si>
    <t>Vrednost (€) brez DDV za posamezen sklop</t>
  </si>
  <si>
    <t>Vrednost (€) z DDV za posamezen sklop</t>
  </si>
  <si>
    <t>brez DDV</t>
  </si>
  <si>
    <t>z DDV</t>
  </si>
  <si>
    <t xml:space="preserve">SKUPAJ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</si>
  <si>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</si>
  <si>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</si>
  <si>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</si>
  <si>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</si>
  <si>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</si>
  <si>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</si>
  <si>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</si>
  <si>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</si>
  <si>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</si>
  <si>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</si>
  <si>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</si>
  <si>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POPIS - PREDRAČUN</t>
  </si>
  <si>
    <t>Zimsko vzdrževanje predvideva cca 65 k, asfaltiranih cest, cca 15 km makadamskih cest in 3500 m pločnikov in cca 50 parkirišč</t>
  </si>
  <si>
    <t>1.12.</t>
  </si>
  <si>
    <t>1.13.</t>
  </si>
  <si>
    <t>1.14.</t>
  </si>
  <si>
    <t>OPIS DEL</t>
  </si>
  <si>
    <t xml:space="preserve">merska enota </t>
  </si>
  <si>
    <t>ocenjena letna količina</t>
  </si>
  <si>
    <t>Cena v € na enoto brez DDV</t>
  </si>
  <si>
    <t>DDV</t>
  </si>
  <si>
    <t>Vrednost v € brez DDV na postavko (D*E)</t>
  </si>
  <si>
    <t>Vrednost v € z DDV na postavko (D*G)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</si>
</sst>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"/>
  </numFmts>
  <fonts count="9">
    <font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2" fillId="0" borderId="8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 applyProtection="1">
      <alignment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22" workbookViewId="0">
      <selection activeCell="D13" sqref="D13"/>
    </sheetView>
  </sheetViews>
  <sheetFormatPr defaultRowHeight="14.4"/>
  <cols>
    <col min="2" max="2" width="60" customWidth="1"/>
    <col min="8" max="8" width="35" customWidth="1"/>
  </cols>
  <sheetData>
    <row r="1" spans="1:8">
      <c r="A1" s="1"/>
      <c r="B1" s="2" t="s">
        <v>37</v>
      </c>
      <c r="C1" s="3"/>
      <c r="D1" s="3"/>
      <c r="E1" s="4"/>
      <c r="F1" s="5"/>
      <c r="G1" s="6"/>
      <c r="H1" s="6"/>
    </row>
    <row r="2" spans="1:8" ht="69">
      <c r="A2" s="7">
        <v>1</v>
      </c>
      <c r="B2" s="8" t="s">
        <v>42</v>
      </c>
      <c r="C2" s="9" t="s">
        <v>43</v>
      </c>
      <c r="D2" s="9" t="s">
        <v>44</v>
      </c>
      <c r="E2" s="10" t="s">
        <v>45</v>
      </c>
      <c r="F2" s="11" t="s">
        <v>46</v>
      </c>
      <c r="G2" s="11" t="s">
        <v>47</v>
      </c>
      <c r="H2" s="11" t="s">
        <v>48</v>
      </c>
    </row>
    <row r="3" spans="1:8">
      <c r="A3" s="12">
        <v>1</v>
      </c>
      <c r="B3" s="13" t="s">
        <v>0</v>
      </c>
      <c r="C3" s="14"/>
      <c r="D3" s="14"/>
      <c r="E3" s="15"/>
      <c r="F3" s="16"/>
      <c r="G3" s="16"/>
      <c r="H3" s="16"/>
    </row>
    <row r="4" spans="1:8" ht="41.4">
      <c r="A4" s="49" t="s">
        <v>26</v>
      </c>
      <c r="B4" s="13" t="s">
        <v>1</v>
      </c>
      <c r="C4" s="18" t="s">
        <v>2</v>
      </c>
      <c r="D4" s="18">
        <v>1300</v>
      </c>
      <c r="E4" s="19"/>
      <c r="F4" s="20"/>
      <c r="G4" s="21">
        <f t="shared" ref="G4:G15" si="0">+(E4*D4)</f>
        <v>0</v>
      </c>
      <c r="H4" s="21">
        <f t="shared" ref="H4:H15" si="1">+G4+(F4*G4/100)</f>
        <v>0</v>
      </c>
    </row>
    <row r="5" spans="1:8" ht="41.4">
      <c r="A5" s="49" t="s">
        <v>27</v>
      </c>
      <c r="B5" s="13" t="s">
        <v>3</v>
      </c>
      <c r="C5" s="18" t="s">
        <v>2</v>
      </c>
      <c r="D5" s="18">
        <v>250</v>
      </c>
      <c r="E5" s="19"/>
      <c r="F5" s="20"/>
      <c r="G5" s="21">
        <f t="shared" si="0"/>
        <v>0</v>
      </c>
      <c r="H5" s="21">
        <f t="shared" si="1"/>
        <v>0</v>
      </c>
    </row>
    <row r="6" spans="1:8" ht="41.4">
      <c r="A6" s="17" t="s">
        <v>28</v>
      </c>
      <c r="B6" s="13" t="s">
        <v>4</v>
      </c>
      <c r="C6" s="18" t="s">
        <v>2</v>
      </c>
      <c r="D6" s="18">
        <v>1300</v>
      </c>
      <c r="E6" s="19"/>
      <c r="F6" s="20"/>
      <c r="G6" s="21">
        <f t="shared" si="0"/>
        <v>0</v>
      </c>
      <c r="H6" s="21">
        <f t="shared" si="1"/>
        <v>0</v>
      </c>
    </row>
    <row r="7" spans="1:8" ht="27.6">
      <c r="A7" s="17"/>
      <c r="B7" s="22"/>
      <c r="C7" s="18"/>
      <c r="D7" s="23" t="s">
        <v>5</v>
      </c>
      <c r="E7" s="15"/>
      <c r="F7" s="16"/>
      <c r="G7" s="16"/>
      <c r="H7" s="16"/>
    </row>
    <row r="8" spans="1:8" ht="55.2">
      <c r="A8" s="49" t="s">
        <v>29</v>
      </c>
      <c r="B8" s="13" t="s">
        <v>6</v>
      </c>
      <c r="C8" s="18" t="s">
        <v>7</v>
      </c>
      <c r="D8" s="24">
        <v>50000</v>
      </c>
      <c r="E8" s="19"/>
      <c r="F8" s="20"/>
      <c r="G8" s="21">
        <f t="shared" si="0"/>
        <v>0</v>
      </c>
      <c r="H8" s="21">
        <f t="shared" si="1"/>
        <v>0</v>
      </c>
    </row>
    <row r="9" spans="1:8" ht="27.6">
      <c r="A9" s="17" t="s">
        <v>30</v>
      </c>
      <c r="B9" s="13" t="s">
        <v>8</v>
      </c>
      <c r="C9" s="18" t="s">
        <v>7</v>
      </c>
      <c r="D9" s="24">
        <v>50000</v>
      </c>
      <c r="E9" s="19"/>
      <c r="F9" s="20"/>
      <c r="G9" s="21">
        <f t="shared" si="0"/>
        <v>0</v>
      </c>
      <c r="H9" s="21">
        <f t="shared" si="1"/>
        <v>0</v>
      </c>
    </row>
    <row r="10" spans="1:8" ht="55.2">
      <c r="A10" s="17" t="s">
        <v>31</v>
      </c>
      <c r="B10" s="13" t="s">
        <v>9</v>
      </c>
      <c r="C10" s="18" t="s">
        <v>7</v>
      </c>
      <c r="D10" s="24">
        <v>50000</v>
      </c>
      <c r="E10" s="19"/>
      <c r="F10" s="20"/>
      <c r="G10" s="21">
        <f t="shared" si="0"/>
        <v>0</v>
      </c>
      <c r="H10" s="21">
        <f t="shared" si="1"/>
        <v>0</v>
      </c>
    </row>
    <row r="11" spans="1:8" ht="41.4">
      <c r="A11" s="17" t="s">
        <v>32</v>
      </c>
      <c r="B11" s="13" t="s">
        <v>10</v>
      </c>
      <c r="C11" s="18" t="s">
        <v>7</v>
      </c>
      <c r="D11" s="24">
        <v>17000</v>
      </c>
      <c r="E11" s="19"/>
      <c r="F11" s="20"/>
      <c r="G11" s="21">
        <f t="shared" si="0"/>
        <v>0</v>
      </c>
      <c r="H11" s="21">
        <f t="shared" si="1"/>
        <v>0</v>
      </c>
    </row>
    <row r="12" spans="1:8" ht="27.6">
      <c r="A12" s="17" t="s">
        <v>33</v>
      </c>
      <c r="B12" s="13" t="s">
        <v>11</v>
      </c>
      <c r="C12" s="18" t="s">
        <v>7</v>
      </c>
      <c r="D12" s="24">
        <v>17000</v>
      </c>
      <c r="E12" s="19"/>
      <c r="F12" s="20"/>
      <c r="G12" s="21">
        <f t="shared" si="0"/>
        <v>0</v>
      </c>
      <c r="H12" s="21">
        <f t="shared" si="1"/>
        <v>0</v>
      </c>
    </row>
    <row r="13" spans="1:8" ht="41.4">
      <c r="A13" s="49" t="s">
        <v>34</v>
      </c>
      <c r="B13" s="13" t="s">
        <v>12</v>
      </c>
      <c r="C13" s="14" t="s">
        <v>13</v>
      </c>
      <c r="D13" s="14">
        <v>10</v>
      </c>
      <c r="E13" s="19"/>
      <c r="F13" s="20"/>
      <c r="G13" s="21">
        <f t="shared" si="0"/>
        <v>0</v>
      </c>
      <c r="H13" s="21">
        <f t="shared" si="1"/>
        <v>0</v>
      </c>
    </row>
    <row r="14" spans="1:8" ht="27.6">
      <c r="A14" s="17" t="s">
        <v>35</v>
      </c>
      <c r="B14" s="13" t="s">
        <v>14</v>
      </c>
      <c r="C14" s="14" t="s">
        <v>13</v>
      </c>
      <c r="D14" s="14">
        <v>10</v>
      </c>
      <c r="E14" s="19"/>
      <c r="F14" s="20"/>
      <c r="G14" s="21">
        <f t="shared" si="0"/>
        <v>0</v>
      </c>
      <c r="H14" s="21">
        <f t="shared" si="1"/>
        <v>0</v>
      </c>
    </row>
    <row r="15" spans="1:8" ht="27.6">
      <c r="A15" s="17" t="s">
        <v>36</v>
      </c>
      <c r="B15" s="13" t="s">
        <v>15</v>
      </c>
      <c r="C15" s="14" t="s">
        <v>7</v>
      </c>
      <c r="D15" s="25">
        <v>10000</v>
      </c>
      <c r="E15" s="19"/>
      <c r="F15" s="20"/>
      <c r="G15" s="21">
        <f t="shared" si="0"/>
        <v>0</v>
      </c>
      <c r="H15" s="21">
        <f t="shared" si="1"/>
        <v>0</v>
      </c>
    </row>
    <row r="16" spans="1:8">
      <c r="A16" s="17" t="s">
        <v>39</v>
      </c>
      <c r="B16" s="13" t="s">
        <v>16</v>
      </c>
      <c r="C16" s="18" t="s">
        <v>13</v>
      </c>
      <c r="D16" s="18">
        <v>20</v>
      </c>
      <c r="E16" s="19"/>
      <c r="F16" s="20"/>
      <c r="G16" s="21">
        <f>+(E16*D16)</f>
        <v>0</v>
      </c>
      <c r="H16" s="21">
        <f>+G16+(F16*G16/100)</f>
        <v>0</v>
      </c>
    </row>
    <row r="17" spans="1:8" ht="27.6">
      <c r="A17" s="17" t="s">
        <v>40</v>
      </c>
      <c r="B17" s="26" t="s">
        <v>17</v>
      </c>
      <c r="C17" s="27" t="s">
        <v>13</v>
      </c>
      <c r="D17" s="27">
        <v>20</v>
      </c>
      <c r="E17" s="28"/>
      <c r="F17" s="20"/>
      <c r="G17" s="21">
        <f>+(E17*D17)</f>
        <v>0</v>
      </c>
      <c r="H17" s="21">
        <f>+G17+(F17*G17/100)</f>
        <v>0</v>
      </c>
    </row>
    <row r="18" spans="1:8" ht="27.6">
      <c r="A18" s="17" t="s">
        <v>41</v>
      </c>
      <c r="B18" s="26" t="s">
        <v>18</v>
      </c>
      <c r="C18" s="27" t="s">
        <v>13</v>
      </c>
      <c r="D18" s="27">
        <v>20</v>
      </c>
      <c r="E18" s="28"/>
      <c r="F18" s="20"/>
      <c r="G18" s="21">
        <f>+(E18*D18)</f>
        <v>0</v>
      </c>
      <c r="H18" s="21">
        <f>+G18+(F18*G18/100)</f>
        <v>0</v>
      </c>
    </row>
    <row r="19" spans="1:8" ht="15" thickBot="1">
      <c r="A19" s="29"/>
      <c r="B19" s="13" t="s">
        <v>0</v>
      </c>
      <c r="C19" s="30"/>
      <c r="D19" s="30"/>
      <c r="E19" s="31"/>
      <c r="F19" s="32"/>
      <c r="G19" s="33">
        <f>SUM(G4:G18)</f>
        <v>0</v>
      </c>
      <c r="H19" s="33">
        <f>SUM(H4:H18)</f>
        <v>0</v>
      </c>
    </row>
    <row r="20" spans="1:8">
      <c r="A20" s="29"/>
      <c r="B20" s="34"/>
      <c r="C20" s="35"/>
      <c r="D20" s="35"/>
      <c r="E20" s="35"/>
      <c r="F20" s="36"/>
      <c r="G20" s="37"/>
      <c r="H20" s="37"/>
    </row>
    <row r="21" spans="1:8" ht="69">
      <c r="A21" s="29"/>
      <c r="B21" s="38" t="s">
        <v>19</v>
      </c>
      <c r="C21" s="35"/>
      <c r="D21" s="35"/>
      <c r="E21" s="39"/>
      <c r="F21" s="40" t="s">
        <v>20</v>
      </c>
      <c r="G21" s="41" t="s">
        <v>21</v>
      </c>
      <c r="H21" s="41" t="s">
        <v>22</v>
      </c>
    </row>
    <row r="22" spans="1:8">
      <c r="A22" s="29"/>
      <c r="B22" s="50"/>
      <c r="C22" s="51"/>
      <c r="D22" s="52"/>
      <c r="E22" s="42"/>
      <c r="F22" s="43"/>
      <c r="G22" s="44"/>
      <c r="H22" s="44"/>
    </row>
    <row r="23" spans="1:8">
      <c r="A23" s="29"/>
      <c r="B23" s="50"/>
      <c r="C23" s="51"/>
      <c r="D23" s="52"/>
      <c r="E23" s="42"/>
      <c r="F23" s="43"/>
      <c r="G23" s="44"/>
      <c r="H23" s="44"/>
    </row>
    <row r="24" spans="1:8">
      <c r="A24" s="29"/>
      <c r="B24" s="50"/>
      <c r="C24" s="51"/>
      <c r="D24" s="52"/>
      <c r="E24" s="42"/>
      <c r="F24" s="43"/>
      <c r="G24" s="44"/>
      <c r="H24" s="44"/>
    </row>
    <row r="25" spans="1:8">
      <c r="A25" s="29"/>
      <c r="B25" s="50"/>
      <c r="C25" s="51"/>
      <c r="D25" s="52"/>
      <c r="E25" s="42"/>
      <c r="F25" s="43"/>
      <c r="G25" s="44"/>
      <c r="H25" s="44"/>
    </row>
    <row r="26" spans="1:8">
      <c r="A26" s="29"/>
      <c r="B26" s="50"/>
      <c r="C26" s="51"/>
      <c r="D26" s="52"/>
      <c r="E26" s="42"/>
      <c r="F26" s="43"/>
      <c r="G26" s="44"/>
      <c r="H26" s="44"/>
    </row>
    <row r="27" spans="1:8">
      <c r="A27" s="29"/>
      <c r="B27" s="50"/>
      <c r="C27" s="51"/>
      <c r="D27" s="52"/>
      <c r="E27" s="42"/>
      <c r="F27" s="43"/>
      <c r="G27" s="44"/>
      <c r="H27" s="44"/>
    </row>
    <row r="28" spans="1:8">
      <c r="A28" s="29"/>
      <c r="B28" s="50" t="str">
        <f>+B19</f>
        <v xml:space="preserve">ZIMSKO VZDRŽEVANJE </v>
      </c>
      <c r="C28" s="51"/>
      <c r="D28" s="52"/>
      <c r="E28" s="42"/>
      <c r="F28" s="45"/>
      <c r="G28" s="44"/>
      <c r="H28" s="44"/>
    </row>
    <row r="29" spans="1:8" ht="27.6">
      <c r="A29" s="29"/>
      <c r="B29" s="34"/>
      <c r="C29" s="35"/>
      <c r="D29" s="35"/>
      <c r="E29" s="46"/>
      <c r="F29" s="47"/>
      <c r="G29" s="37" t="s">
        <v>23</v>
      </c>
      <c r="H29" s="37" t="s">
        <v>24</v>
      </c>
    </row>
    <row r="30" spans="1:8">
      <c r="A30" s="29"/>
      <c r="B30" s="53" t="s">
        <v>25</v>
      </c>
      <c r="C30" s="53"/>
      <c r="D30" s="53"/>
      <c r="E30" s="42"/>
      <c r="F30" s="43"/>
      <c r="G30" s="48">
        <f>SUM(G22:G28)</f>
        <v>0</v>
      </c>
      <c r="H30" s="48">
        <f>SUM(H22:H28)</f>
        <v>0</v>
      </c>
    </row>
    <row r="33" spans="2:2">
      <c r="B33" t="s">
        <v>38</v>
      </c>
    </row>
  </sheetData>
  <protectedRanges>
    <protectedRange sqref="E20:E30 E1" name="Obseg1"/>
    <protectedRange sqref="E2:E19" name="Obseg1_2"/>
  </protectedRanges>
  <mergeCells count="8">
    <mergeCell ref="B28:D28"/>
    <mergeCell ref="B30:D30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Viktor</cp:lastModifiedBy>
  <dcterms:created xsi:type="dcterms:W3CDTF">2018-10-11T11:47:12Z</dcterms:created>
  <dcterms:modified xsi:type="dcterms:W3CDTF">2018-10-11T12:07:07Z</dcterms:modified>
</cp:coreProperties>
</file>