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1625" windowHeight="9165" tabRatio="826"/>
  </bookViews>
  <sheets>
    <sheet name="gradb. in obrt. dela" sheetId="2" r:id="rId1"/>
  </sheets>
  <definedNames>
    <definedName name="_xlnm.Print_Area" localSheetId="0">'gradb. in obrt. dela'!$A$1:$G$253</definedName>
    <definedName name="_xlnm.Print_Titles" localSheetId="0">'gradb. in obrt. dela'!$31:$31</definedName>
  </definedNames>
  <calcPr calcId="152511"/>
</workbook>
</file>

<file path=xl/calcChain.xml><?xml version="1.0" encoding="utf-8"?>
<calcChain xmlns="http://schemas.openxmlformats.org/spreadsheetml/2006/main">
  <c r="F87" i="2" l="1"/>
  <c r="F86" i="2"/>
  <c r="F85" i="2"/>
  <c r="F234" i="2"/>
  <c r="E237" i="2" s="1"/>
  <c r="F139" i="2" l="1"/>
  <c r="F136" i="2"/>
  <c r="F225" i="2" l="1"/>
  <c r="F222" i="2"/>
  <c r="F219" i="2"/>
  <c r="F246" i="2"/>
  <c r="E249" i="2" s="1"/>
  <c r="F249" i="2" s="1"/>
  <c r="F228" i="2" l="1"/>
  <c r="F127" i="2"/>
  <c r="F194" i="2" l="1"/>
  <c r="F180" i="2"/>
  <c r="F118" i="2"/>
  <c r="F63" i="2"/>
  <c r="F66" i="2"/>
  <c r="F45" i="2"/>
  <c r="F117" i="2" l="1"/>
  <c r="F130" i="2"/>
  <c r="F121" i="2"/>
  <c r="F41" i="2"/>
  <c r="F40" i="2"/>
  <c r="F39" i="2"/>
  <c r="F205" i="2"/>
  <c r="F177" i="2"/>
  <c r="F174" i="2"/>
  <c r="F171" i="2"/>
  <c r="F157" i="2"/>
  <c r="F208" i="2"/>
  <c r="F191" i="2"/>
  <c r="E197" i="2" s="1"/>
  <c r="F153" i="2"/>
  <c r="F133" i="2"/>
  <c r="F124" i="2"/>
  <c r="F104" i="2"/>
  <c r="F101" i="2"/>
  <c r="E142" i="2" l="1"/>
  <c r="F142" i="2" s="1"/>
  <c r="F144" i="2" s="1"/>
  <c r="E183" i="2"/>
  <c r="F183" i="2" s="1"/>
  <c r="F185" i="2" s="1"/>
  <c r="E211" i="2"/>
  <c r="F211" i="2" s="1"/>
  <c r="F213" i="2" s="1"/>
  <c r="E107" i="2"/>
  <c r="F197" i="2"/>
  <c r="F199" i="2" s="1"/>
  <c r="F251" i="2"/>
  <c r="E160" i="2"/>
  <c r="F160" i="2" s="1"/>
  <c r="F162" i="2" s="1"/>
  <c r="F57" i="2"/>
  <c r="F60" i="2"/>
  <c r="E69" i="2" l="1"/>
  <c r="F69" i="2" s="1"/>
  <c r="E49" i="2"/>
  <c r="F49" i="2" s="1"/>
  <c r="F51" i="2" s="1"/>
  <c r="F82" i="2"/>
  <c r="F81" i="2"/>
  <c r="F83" i="2"/>
  <c r="F84" i="2"/>
  <c r="F80" i="2"/>
  <c r="F71" i="2" l="1"/>
  <c r="F23" i="2" s="1"/>
  <c r="F107" i="2"/>
  <c r="F110" i="2" s="1"/>
  <c r="F79" i="2" s="1"/>
  <c r="F22" i="2"/>
  <c r="F26" i="2" l="1"/>
  <c r="F90" i="2"/>
  <c r="F13" i="2" s="1"/>
  <c r="F12" i="2" l="1"/>
  <c r="F16" i="2" s="1"/>
  <c r="F237" i="2"/>
  <c r="F239" i="2" s="1"/>
</calcChain>
</file>

<file path=xl/sharedStrings.xml><?xml version="1.0" encoding="utf-8"?>
<sst xmlns="http://schemas.openxmlformats.org/spreadsheetml/2006/main" count="222" uniqueCount="162">
  <si>
    <t>REKAPITULACIJA GRADBENIH</t>
  </si>
  <si>
    <t>IN OBRTNIŠKIH DEL</t>
  </si>
  <si>
    <t xml:space="preserve">Barva ploščic po izbiri projektanta. Ploščice so fugirane z vodonevpojno fugirno maso. Ploščice so kalibrirane in položene na stik z 2mm fugo.   </t>
  </si>
  <si>
    <t>ZIDARSKA DELA</t>
  </si>
  <si>
    <t xml:space="preserve">  </t>
  </si>
  <si>
    <t xml:space="preserve">SKUPAJ ZIDARSKA DELA :                                                                  </t>
  </si>
  <si>
    <t>količina</t>
  </si>
  <si>
    <t>skupaj</t>
  </si>
  <si>
    <t>m2</t>
  </si>
  <si>
    <t>m1</t>
  </si>
  <si>
    <t>kom</t>
  </si>
  <si>
    <t>KERAMIČARSKA DELA</t>
  </si>
  <si>
    <t>postavka</t>
  </si>
  <si>
    <t>št.</t>
  </si>
  <si>
    <t>A.</t>
  </si>
  <si>
    <t>gradbena dela</t>
  </si>
  <si>
    <t>B.</t>
  </si>
  <si>
    <t>obrtniška dela</t>
  </si>
  <si>
    <t>A:</t>
  </si>
  <si>
    <t>A.1</t>
  </si>
  <si>
    <t>A</t>
  </si>
  <si>
    <t>REKAPITULACIJA GRADBENA DELA</t>
  </si>
  <si>
    <t>A.3</t>
  </si>
  <si>
    <t>SKUPAJ KERAMIČARSKA DELA:</t>
  </si>
  <si>
    <t>SKUPAJ TLAKARSKA DELA</t>
  </si>
  <si>
    <t xml:space="preserve"> RAZNA DELA</t>
  </si>
  <si>
    <t xml:space="preserve">SKUPAJ MIZARSKA DELA :                                                         </t>
  </si>
  <si>
    <t xml:space="preserve">SKUPAJ RAZNA DELA : </t>
  </si>
  <si>
    <t>m3</t>
  </si>
  <si>
    <t>zidarska dela</t>
  </si>
  <si>
    <t>skupaj gradbena dela</t>
  </si>
  <si>
    <t>REKAPITULACIJA OBRTNIŠKA DELA</t>
  </si>
  <si>
    <t>B.3</t>
  </si>
  <si>
    <t>B.4</t>
  </si>
  <si>
    <t>B.5</t>
  </si>
  <si>
    <t>B.6</t>
  </si>
  <si>
    <t>SKUPAJ SLIKOPLESKARSKA DELA</t>
  </si>
  <si>
    <t>Pred izdelavo kontrolirati mere!</t>
  </si>
  <si>
    <t>cena/enoto</t>
  </si>
  <si>
    <t>skupna cena</t>
  </si>
  <si>
    <t>B.9.1</t>
  </si>
  <si>
    <t>SLIKOPLESKARSKA DELA</t>
  </si>
  <si>
    <t>SUHOMONTAŽNA DELA</t>
  </si>
  <si>
    <t>SKUPAJ SUHOMONTAŽNA DELA</t>
  </si>
  <si>
    <t>B.8</t>
  </si>
  <si>
    <t>B.9</t>
  </si>
  <si>
    <t>skupaj obrtniška dela</t>
  </si>
  <si>
    <t>keramičarska dela</t>
  </si>
  <si>
    <t>slikopleskarska dela</t>
  </si>
  <si>
    <t>B.10</t>
  </si>
  <si>
    <t>B.10.1</t>
  </si>
  <si>
    <t>suhomontažna dela</t>
  </si>
  <si>
    <t>tlakarska dela</t>
  </si>
  <si>
    <t>razna dela</t>
  </si>
  <si>
    <t>MIZARSKA IN TESARSKA DELA</t>
  </si>
  <si>
    <t>mizarska in tesarska dela</t>
  </si>
  <si>
    <t>A.1.1</t>
  </si>
  <si>
    <t>A.1.2</t>
  </si>
  <si>
    <t>A.1.3</t>
  </si>
  <si>
    <t xml:space="preserve">Razna nepredvidena dela se po vpisu v gradbeni dnevnik in potrjeno s strani nadzornega organa obračun po dejanskih stroških. </t>
  </si>
  <si>
    <t>ocena 5%</t>
  </si>
  <si>
    <t>A.3.1</t>
  </si>
  <si>
    <t>A.3.2</t>
  </si>
  <si>
    <t>A.3.3</t>
  </si>
  <si>
    <t>A.3.4</t>
  </si>
  <si>
    <t>B.3.1</t>
  </si>
  <si>
    <t>B.3.2</t>
  </si>
  <si>
    <t>B.3.3</t>
  </si>
  <si>
    <t>B.4.1</t>
  </si>
  <si>
    <t>B.4.2</t>
  </si>
  <si>
    <t>B.4.3</t>
  </si>
  <si>
    <t>B.4.4</t>
  </si>
  <si>
    <t>V ceni je zajeto kompletno polaganje keramike z vsemi pomožnimi deli, prenosi in pomožnim materialom. Lepilo mora biti odporno na vlago, stiki polnjeni z vodonevpojno fugirno maso ustrezne kvalitete in barve po izbiri projektanta. V ceni je zajeto izrezovanje ploščic za preboje instalacijskih elementov, zaključni PVC profili - vogalniki ter na stiku z parketom alu zaključni profil  menjava tlaka (zajeti v ceno)</t>
  </si>
  <si>
    <t>B.5.1</t>
  </si>
  <si>
    <t>Barva ploščic po izbiri projektanta. Ploščice so fugirane z vodonevpojno fugirno maso. Ploščice so položene na stik z 2mm fugo. V ceni je potrebno upoštevati več dela za izvedbo tušev ter dodatek za delo v prostorih manjših od 5 m</t>
  </si>
  <si>
    <t>B.5.2</t>
  </si>
  <si>
    <t>B.5.3</t>
  </si>
  <si>
    <t>Izdelava robov pri odprtinah je všteta v ceni. Prav tako so v ceni všteti izrezi v ploščah vključno z zapiranjem instalacijskih in vgradnih elementov. Bandažiranje stikov med ploščami in pritrdilnih sredstev se izvede v skladu z navodili proizvajalca. Delovne prekinitve za instalacijska dela po oblaganju ene od strani so vključena v ceno. V ceno je vključen ves pritrdilni material, razrezi, pomožna dela in prenosi</t>
  </si>
  <si>
    <t>B.6.1</t>
  </si>
  <si>
    <t>B.6.2</t>
  </si>
  <si>
    <t>B.6.3</t>
  </si>
  <si>
    <t>B.6.4</t>
  </si>
  <si>
    <t xml:space="preserve">TLAKARSKA DELA </t>
  </si>
  <si>
    <t>B.8.1</t>
  </si>
  <si>
    <t>B.8.2</t>
  </si>
  <si>
    <t>Slikanje mavčnih sten:  2x kitanje in 2x slikanje s poldisperzijsko barvo vključno z vsemi predhodnimi fazami del.</t>
  </si>
  <si>
    <t>Slikanje mavčnih stropov:  2x kitanje in 2x slikanje s poldisperzijsko barvo vključno z vsemi predhodnimi fazami del.</t>
  </si>
  <si>
    <t>B.9.2</t>
  </si>
  <si>
    <t>B.9.3</t>
  </si>
  <si>
    <t>B.10.2</t>
  </si>
  <si>
    <t xml:space="preserve">Dobava in postavitev gradbiščne table vključno z podkonstrukcijo, skladno z veljavno zakonodajo in predpisi (na tabli morata biti naveden investitor, odgovorni  projektanti in podjetja, nadzor…). Cena vsebuje tudi izdelavo logotipa investitorja. Osnutek table je potrebno dati v potrditev investitorju in projektantom. </t>
  </si>
  <si>
    <t>OBRTNIŠKA DELA</t>
  </si>
  <si>
    <t>B:</t>
  </si>
  <si>
    <t>GRADBENA DELA</t>
  </si>
  <si>
    <t xml:space="preserve">INVESTITOR: </t>
  </si>
  <si>
    <t>pripravljalna in zaključna dela</t>
  </si>
  <si>
    <t>PRIPRAVLJALNA IN ZAKLJUČNA DELA</t>
  </si>
  <si>
    <t>Rušenje in odvoz gradbenih odpadkov na deponijo zbiralcu gradbenih odpadkov:</t>
  </si>
  <si>
    <t xml:space="preserve">Kompletno gospodinjsko čiščenje prostorov, oken, vrat, keramike in prostorov  po končanih gradbenih in obrtnih delih </t>
  </si>
  <si>
    <t>Odstranitev oken do 2,0 m2</t>
  </si>
  <si>
    <t>Odstranitev lesenih vrat do 2,0 m2</t>
  </si>
  <si>
    <t xml:space="preserve">Mešani odpad                   </t>
  </si>
  <si>
    <t>Rušenje prebojev za postavitev tramov.</t>
  </si>
  <si>
    <t>Izdelava ležišč za trame iz cementne malte.</t>
  </si>
  <si>
    <t xml:space="preserve">SKUPAJ:                                                            </t>
  </si>
  <si>
    <t>Dobava in nasutje toplotne izolacije v krogljicah med trami talne konstrukcije.</t>
  </si>
  <si>
    <t>ograja:</t>
  </si>
  <si>
    <t xml:space="preserve">80/210 - vgradna v GK steno                       </t>
  </si>
  <si>
    <t xml:space="preserve">70/210 - vgradna v GK steno                       </t>
  </si>
  <si>
    <t>B.4.5</t>
  </si>
  <si>
    <t>Razno deskanje, zapiranje odprtin, povišanje stopnic in slično. Razrez in debelina po potrebi. Dela v dogovoru s projektantom in vpisom v gradbeni dnevnik.</t>
  </si>
  <si>
    <t xml:space="preserve">Kompletna dobava in izdelava nosilne talne konstrukcije iz impregriranega lesa 20/24, ki ležijo oziroma slonijo na opečni steni. </t>
  </si>
  <si>
    <t>Dobava in  montaža talne konstrukcije iz desk debeline 5 cm in paropropustne  folije na nosilno talno konstrukcijo.</t>
  </si>
  <si>
    <t>Kompletna izdelava nosilne talne konstrukcije igralnega prostora iz impregriranega lesa 15/15, ki ležijo oziroma slonijo na opečni steni ter velbu, na drugi strani so pritjeni na strešno konstrukcijo.</t>
  </si>
  <si>
    <t>kg</t>
  </si>
  <si>
    <t>Dobava in montaža HEB 100 B nosilcev na predhodno izdelano ležišče.</t>
  </si>
  <si>
    <t>B.4.6</t>
  </si>
  <si>
    <t xml:space="preserve">Kompletna dobava in polaganje  talne keramike s prvovrstnimi nedrsnimi keramičnimi ploščicami velikosti 20 x 20 cm ; položeno v lepilo. Ploščice I. kvalitete. </t>
  </si>
  <si>
    <t>Kompletna obloga sten s prvovrstnimi keramičnimi ploščicami 20 x 20 cm; položeno v lepilo. Ploščice l. kvalitete. Ploščice so položene do stropa.</t>
  </si>
  <si>
    <t xml:space="preserve">Kompletna dobava in montaža mavčnokartonske stene, enostransko 2x obloženih z mavčno kartonskimi  vodoodpornimi ploščami, višine 2,50m (kot npr. KNAUF) d= 125 mm (2x2x12,5 / CW 75). V ceni so zajeti vsi preboji za instalacije. Upoštevati cca 20% montaže v kopalnicah, ter ojačitve v vratih. </t>
  </si>
  <si>
    <t xml:space="preserve">Kompletna dobava in montaža mavčnokartonske stene,  višine 2,50m (kot npr. KNAUF) d= 125 mm (2x2x12,5 / CW 75). V ceni so zajeti vsi preboji za instalacije. Upoštevati ojačitve v vratih. </t>
  </si>
  <si>
    <t>B.6.5</t>
  </si>
  <si>
    <t>B.8.3</t>
  </si>
  <si>
    <t>Obdelava  pohodnih desk, vključno z brušenjem, kitanjem in lakiranjem z poliuretanskim lakom (pol mat). v ceni je potrebno zajeti dobavo in montažo zaključne letve</t>
  </si>
  <si>
    <t>Suhomontažna dela je potrebno izvesti skladno z navodili in po detajlih proizvajalca (kot npr. KNAUF). Za izvedbo se morajo uporabljati izključno tipski profili, pritrdila spojni in vezni material, na vogalih so vgrajeni pripadajoči vogalni ojačilnim profili.  Če ni drugače navedeno, je v enotni ceni vkalkuliran togi stik profilov s tesnilnim trakom s steno, stropom in tlemi. V ceni je zajeto tudi bandažiranje stikov.</t>
  </si>
  <si>
    <t xml:space="preserve">Kompletna dobava in montaža mavčnokartonske  stene, enostransko 2x obloženih z mavčno kartonskimi  ploščami, višine do 2,50m (kot npr. KNAUF) d=300 mm (2x2x12,5 / CW 200). V ceni so zajeti vsi preboji za instalacije. </t>
  </si>
  <si>
    <t>OBČINA SVETA ANA</t>
  </si>
  <si>
    <t>OBJEKT:       UREDITEV PROSTOROV V PODSTREŠJU</t>
  </si>
  <si>
    <t>Dobava in montaža komplet  strešnega okna dim. 78/118 cm z dvoslojnim steklom. Ponudba naj zajema tudi zunanje senčnilo ter notranjo roleto.</t>
  </si>
  <si>
    <t>B.4.7</t>
  </si>
  <si>
    <t>okna in strešna okna</t>
  </si>
  <si>
    <t xml:space="preserve">Kompletna dobava in izdelava stenske lesene obloge iz impregriranega lesa, ki se pritrdi na notranje stene. </t>
  </si>
  <si>
    <t xml:space="preserve">SKUPAJ OKNA IN STREŠNA OKNA:                                               </t>
  </si>
  <si>
    <t xml:space="preserve">Dobava in vgradnja enokrilnih lesenih vrat  z masivnim lesenim podbojem iz lužene smreke.  V skladu z zahtevami zavoda za kulturno dediščino. Pred gradnjo preveriti mere! </t>
  </si>
  <si>
    <t xml:space="preserve"> OPREMA</t>
  </si>
  <si>
    <t xml:space="preserve">Dobava in postavitev lesenih garderobnih omar dimenzij 120x60 . </t>
  </si>
  <si>
    <t xml:space="preserve">Dobava in postavitev lesenih postelj dimenzij 200x100 vključno s letveno podlago, vzmetnico in nočno omarico. </t>
  </si>
  <si>
    <t>B.10.3</t>
  </si>
  <si>
    <t xml:space="preserve">Dobava in postavitev lesenih pisalnih miz dimenzij 110x75x65. </t>
  </si>
  <si>
    <t xml:space="preserve">SKUPAJ OPREMA: </t>
  </si>
  <si>
    <t>B.11</t>
  </si>
  <si>
    <t>B.11.1</t>
  </si>
  <si>
    <t>oprema</t>
  </si>
  <si>
    <t>KANALIZACIJA ODPADNE VODE</t>
  </si>
  <si>
    <t>Kompletna izvedba čistilne naprave ROTO MČN 12 PE ( V=8.000 l).</t>
  </si>
  <si>
    <t>V ceni zajeti ves potreben material, opaž, delo, izkop in zasip za opažem, podložna betonska plošča debeline 20 cm.</t>
  </si>
  <si>
    <t xml:space="preserve">Razna nepredvidena dela ki se pojavijo v času izvajanja del, ocenjeno 5 % vrednosti del </t>
  </si>
  <si>
    <t>€</t>
  </si>
  <si>
    <t>SKUPAJ KANALIZACIJA ODPADNE VODE:</t>
  </si>
  <si>
    <t>B.11.2</t>
  </si>
  <si>
    <t>B.12</t>
  </si>
  <si>
    <t>B.12.1</t>
  </si>
  <si>
    <t>B.12.2</t>
  </si>
  <si>
    <t>kanalizacija odpadne vode</t>
  </si>
  <si>
    <t>Dobava in montaža lesenega okenskega elementa dim. 72/88 cm. Okno ima križ. Okno je z lesenimi polknami. V skladu z zahtevami zavoda za kulturno dediščino.</t>
  </si>
  <si>
    <t>Dobava in polaganje  lesenih podnic - 1 kvalitete. V ceni je potrebno zajeti folijo ter dobavo in montažo zaključne letve.</t>
  </si>
  <si>
    <t xml:space="preserve">Kompletna dobava in montaža vodila na stopnišču. Ročaj je sestavljen iz lesenega okroglega vodila fi 50, ki je s pomočjo distančnika pritrjena na zid. V ceni je zajet ves pritrdilni material, krivljenje ter pritrjevanje. </t>
  </si>
  <si>
    <t>B.4.8</t>
  </si>
  <si>
    <t>B.4.9</t>
  </si>
  <si>
    <t xml:space="preserve">Kompletna dobava in montaža ograje na stopnišču in igralnem prostoru. Ročaj in okvir je sestavljen iz lesenega okvirja in vertikalnih prečk. Okvir je pritrjena na tla. V ceni je zajet ves pritrdilni material, krivljenje ter pritrjevanje. </t>
  </si>
  <si>
    <t xml:space="preserve">OKNA IN STREŠNA OKNA </t>
  </si>
  <si>
    <t xml:space="preserve">Kompletna dobava in montaža mavčnokartonskega stropa, enostransko 2x obloženih z mavčno kartonskimi  vodoodpornimi ploščami (kot npr. KNAUF) d=150 mm (2x12,5 / CW 200). V ceni so zajeti vsi preboji za instalacije ter parozaporna folija.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</si>
</sst>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_S_I_T_-;\-* #,##0.00\ _S_I_T_-;_-* &quot;-&quot;??\ _S_I_T_-;_-@_-"/>
  </numFmts>
  <fonts count="9" x14ac:knownFonts="1">
    <font>
      <sz val="10"/>
      <name val="Arial CE"/>
      <charset val="238"/>
    </font>
    <font>
      <sz val="10"/>
      <name val="Arial CE"/>
      <charset val="238"/>
    </font>
    <font>
      <sz val="11"/>
      <name val="Times New Roman CE"/>
      <charset val="238"/>
    </font>
    <font>
      <b/>
      <sz val="10"/>
      <name val="Arial CE"/>
      <family val="2"/>
      <charset val="238"/>
    </font>
    <font>
      <sz val="10"/>
      <name val="Arial CE"/>
      <family val="2"/>
      <charset val="238"/>
    </font>
    <font>
      <b/>
      <sz val="12"/>
      <name val="Arial CE"/>
      <family val="2"/>
      <charset val="238"/>
    </font>
    <font>
      <sz val="10"/>
      <color indexed="10"/>
      <name val="Arial CE"/>
      <family val="2"/>
      <charset val="238"/>
    </font>
    <font>
      <u/>
      <sz val="10"/>
      <name val="Arial CE"/>
      <family val="2"/>
      <charset val="238"/>
    </font>
    <font>
      <sz val="12"/>
      <name val="Arial CE"/>
      <family val="2"/>
      <charset val="23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2"/>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0" fontId="2" fillId="0" borderId="0"/>
    <xf numFmtId="164" fontId="1" fillId="0" borderId="0" applyFont="0" applyFill="0" applyBorder="0" applyAlignment="0" applyProtection="0"/>
  </cellStyleXfs>
  <cellXfs count="137">
    <xf numFmtId="0" fontId="0" fillId="0" borderId="0" xfId="0"/>
    <xf numFmtId="0" fontId="4" fillId="0" borderId="0" xfId="0" applyFont="1" applyBorder="1"/>
    <xf numFmtId="49" fontId="4" fillId="0" borderId="0" xfId="0" applyNumberFormat="1" applyFont="1" applyBorder="1"/>
    <xf numFmtId="0" fontId="4" fillId="0" borderId="0" xfId="0" applyFont="1"/>
    <xf numFmtId="0" fontId="4" fillId="0" borderId="0" xfId="0" applyNumberFormat="1" applyFont="1" applyAlignment="1">
      <alignment horizontal="justify" vertical="top"/>
    </xf>
    <xf numFmtId="0" fontId="4" fillId="0" borderId="0" xfId="0" applyNumberFormat="1" applyFont="1" applyAlignment="1">
      <alignment horizontal="left" vertical="top"/>
    </xf>
    <xf numFmtId="4" fontId="4" fillId="0" borderId="0" xfId="0" applyNumberFormat="1" applyFont="1" applyAlignment="1">
      <alignment horizontal="left"/>
    </xf>
    <xf numFmtId="4" fontId="4" fillId="0" borderId="0" xfId="0" applyNumberFormat="1" applyFont="1"/>
    <xf numFmtId="0" fontId="4" fillId="0" borderId="1" xfId="0" applyNumberFormat="1" applyFont="1" applyBorder="1" applyAlignment="1">
      <alignment horizontal="left" vertical="top"/>
    </xf>
    <xf numFmtId="0" fontId="4" fillId="0" borderId="1" xfId="0" applyNumberFormat="1" applyFont="1" applyBorder="1" applyAlignment="1">
      <alignment horizontal="justify" vertical="top"/>
    </xf>
    <xf numFmtId="4" fontId="4" fillId="0" borderId="1" xfId="0" applyNumberFormat="1" applyFont="1" applyBorder="1" applyAlignment="1">
      <alignment horizontal="left"/>
    </xf>
    <xf numFmtId="4" fontId="4" fillId="0" borderId="1" xfId="0" applyNumberFormat="1" applyFont="1" applyBorder="1"/>
    <xf numFmtId="0" fontId="3" fillId="0" borderId="0" xfId="0" applyNumberFormat="1" applyFont="1" applyAlignment="1">
      <alignment horizontal="justify" vertical="top"/>
    </xf>
    <xf numFmtId="0" fontId="4" fillId="0" borderId="2" xfId="0" applyNumberFormat="1" applyFont="1" applyBorder="1" applyAlignment="1">
      <alignment horizontal="left" vertical="top"/>
    </xf>
    <xf numFmtId="0" fontId="4" fillId="0" borderId="2" xfId="0" applyNumberFormat="1" applyFont="1" applyBorder="1" applyAlignment="1">
      <alignment horizontal="justify" vertical="top"/>
    </xf>
    <xf numFmtId="4" fontId="4" fillId="0" borderId="2" xfId="0" applyNumberFormat="1" applyFont="1" applyBorder="1" applyAlignment="1">
      <alignment horizontal="left"/>
    </xf>
    <xf numFmtId="4" fontId="4" fillId="0" borderId="2" xfId="0" applyNumberFormat="1" applyFont="1" applyBorder="1" applyAlignment="1">
      <alignment horizontal="right"/>
    </xf>
    <xf numFmtId="4" fontId="4" fillId="0" borderId="0" xfId="0" applyNumberFormat="1" applyFont="1" applyAlignment="1">
      <alignment horizontal="right"/>
    </xf>
    <xf numFmtId="49" fontId="4" fillId="0" borderId="0" xfId="0" applyNumberFormat="1" applyFont="1"/>
    <xf numFmtId="0" fontId="4" fillId="0" borderId="0" xfId="0" applyNumberFormat="1" applyFont="1" applyAlignment="1">
      <alignment horizontal="justify" vertical="top" wrapText="1"/>
    </xf>
    <xf numFmtId="0" fontId="4" fillId="0" borderId="0" xfId="0" applyNumberFormat="1" applyFont="1" applyAlignment="1">
      <alignment horizontal="left" vertical="top" wrapText="1"/>
    </xf>
    <xf numFmtId="0" fontId="4" fillId="0" borderId="1" xfId="0" applyNumberFormat="1" applyFont="1" applyBorder="1" applyAlignment="1">
      <alignment horizontal="justify" vertical="top" wrapText="1"/>
    </xf>
    <xf numFmtId="4" fontId="4" fillId="0" borderId="0" xfId="0" applyNumberFormat="1" applyFont="1" applyBorder="1" applyAlignment="1">
      <alignment horizontal="left"/>
    </xf>
    <xf numFmtId="4" fontId="4" fillId="0" borderId="0" xfId="0" applyNumberFormat="1" applyFont="1" applyBorder="1"/>
    <xf numFmtId="0" fontId="4" fillId="0" borderId="0" xfId="0" applyNumberFormat="1" applyFont="1" applyBorder="1" applyAlignment="1">
      <alignment horizontal="left" vertical="top"/>
    </xf>
    <xf numFmtId="4" fontId="3" fillId="0" borderId="0" xfId="0" applyNumberFormat="1" applyFont="1" applyAlignment="1">
      <alignment horizontal="left"/>
    </xf>
    <xf numFmtId="4" fontId="3" fillId="0" borderId="0" xfId="0" applyNumberFormat="1" applyFont="1"/>
    <xf numFmtId="0" fontId="3" fillId="0" borderId="0" xfId="0" applyFont="1"/>
    <xf numFmtId="0" fontId="4" fillId="0" borderId="0" xfId="0" applyNumberFormat="1" applyFont="1" applyBorder="1" applyAlignment="1">
      <alignment horizontal="justify" vertical="top"/>
    </xf>
    <xf numFmtId="0" fontId="4" fillId="0" borderId="0" xfId="0" applyNumberFormat="1" applyFont="1" applyBorder="1" applyAlignment="1">
      <alignment horizontal="justify" vertical="top" wrapText="1"/>
    </xf>
    <xf numFmtId="4" fontId="4" fillId="0" borderId="0" xfId="1" applyNumberFormat="1" applyFont="1" applyAlignment="1">
      <alignment horizontal="left" vertical="top"/>
    </xf>
    <xf numFmtId="4" fontId="4" fillId="0" borderId="0" xfId="1" applyNumberFormat="1" applyFont="1" applyAlignment="1">
      <alignment horizontal="justify" vertical="top"/>
    </xf>
    <xf numFmtId="4" fontId="4" fillId="0" borderId="0" xfId="2" applyNumberFormat="1" applyFont="1" applyAlignment="1">
      <alignment horizontal="left" wrapText="1"/>
    </xf>
    <xf numFmtId="4" fontId="4" fillId="0" borderId="0" xfId="2" applyNumberFormat="1" applyFont="1" applyAlignment="1">
      <alignment horizontal="right" wrapText="1"/>
    </xf>
    <xf numFmtId="4" fontId="4" fillId="0" borderId="0" xfId="1" applyNumberFormat="1" applyFont="1" applyAlignment="1">
      <alignment horizontal="left" wrapText="1"/>
    </xf>
    <xf numFmtId="4" fontId="4" fillId="0" borderId="0" xfId="1" applyNumberFormat="1" applyFont="1" applyAlignment="1">
      <alignment horizontal="left"/>
    </xf>
    <xf numFmtId="4" fontId="4" fillId="0" borderId="0" xfId="1" applyNumberFormat="1" applyFont="1" applyAlignment="1">
      <alignment horizontal="right"/>
    </xf>
    <xf numFmtId="49" fontId="4" fillId="0" borderId="0" xfId="1" applyNumberFormat="1" applyFont="1" applyAlignment="1">
      <alignment horizontal="justify" vertical="top"/>
    </xf>
    <xf numFmtId="0" fontId="4" fillId="0" borderId="0" xfId="1" applyNumberFormat="1" applyFont="1" applyAlignment="1">
      <alignment horizontal="left" vertical="top" wrapText="1"/>
    </xf>
    <xf numFmtId="4" fontId="4" fillId="0" borderId="0" xfId="2" applyNumberFormat="1" applyFont="1" applyFill="1" applyAlignment="1">
      <alignment horizontal="right" wrapText="1"/>
    </xf>
    <xf numFmtId="0" fontId="4" fillId="0" borderId="0" xfId="1" applyFont="1"/>
    <xf numFmtId="0" fontId="4" fillId="0" borderId="0" xfId="1" applyNumberFormat="1" applyFont="1" applyAlignment="1">
      <alignment horizontal="justify" vertical="top"/>
    </xf>
    <xf numFmtId="49" fontId="4" fillId="0" borderId="2" xfId="0" applyNumberFormat="1" applyFont="1" applyBorder="1"/>
    <xf numFmtId="0" fontId="6" fillId="0" borderId="0" xfId="0" applyFont="1"/>
    <xf numFmtId="4" fontId="7" fillId="0" borderId="0" xfId="0" applyNumberFormat="1" applyFont="1" applyBorder="1" applyAlignment="1">
      <alignment horizontal="left"/>
    </xf>
    <xf numFmtId="4" fontId="3" fillId="0" borderId="0" xfId="0" applyNumberFormat="1" applyFont="1" applyBorder="1" applyAlignment="1">
      <alignment horizontal="left"/>
    </xf>
    <xf numFmtId="4" fontId="3" fillId="0" borderId="0" xfId="0" applyNumberFormat="1" applyFont="1" applyBorder="1"/>
    <xf numFmtId="0" fontId="4" fillId="0" borderId="0" xfId="0" applyNumberFormat="1" applyFont="1" applyBorder="1" applyAlignment="1">
      <alignment horizontal="left" vertical="top" wrapText="1"/>
    </xf>
    <xf numFmtId="0" fontId="4" fillId="0" borderId="1" xfId="0" applyFont="1" applyBorder="1"/>
    <xf numFmtId="0" fontId="4" fillId="2" borderId="0" xfId="0" applyFont="1" applyFill="1"/>
    <xf numFmtId="0" fontId="3" fillId="0" borderId="0" xfId="0" applyFont="1" applyBorder="1"/>
    <xf numFmtId="49" fontId="4" fillId="0" borderId="0" xfId="0" applyNumberFormat="1" applyFont="1" applyAlignment="1">
      <alignment horizontal="left" vertical="top"/>
    </xf>
    <xf numFmtId="0" fontId="4" fillId="0" borderId="0" xfId="0" applyFont="1"/>
    <xf numFmtId="0" fontId="4" fillId="0" borderId="0" xfId="0" applyNumberFormat="1" applyFont="1" applyAlignment="1">
      <alignment horizontal="left" vertical="top"/>
    </xf>
    <xf numFmtId="49" fontId="5" fillId="0" borderId="0" xfId="0" applyNumberFormat="1" applyFont="1" applyAlignment="1">
      <alignment horizontal="left" vertical="top"/>
    </xf>
    <xf numFmtId="49" fontId="4" fillId="0" borderId="0" xfId="0" applyNumberFormat="1" applyFont="1" applyAlignment="1">
      <alignment horizontal="left" vertical="top"/>
    </xf>
    <xf numFmtId="0" fontId="4" fillId="0" borderId="0" xfId="0" applyNumberFormat="1" applyFont="1" applyAlignment="1">
      <alignment horizontal="left" vertical="top"/>
    </xf>
    <xf numFmtId="4" fontId="3" fillId="0" borderId="1" xfId="0" applyNumberFormat="1" applyFont="1" applyBorder="1" applyAlignment="1">
      <alignment horizontal="left"/>
    </xf>
    <xf numFmtId="0" fontId="3" fillId="0" borderId="0" xfId="0" applyNumberFormat="1" applyFont="1" applyBorder="1" applyAlignment="1">
      <alignment horizontal="left" vertical="top"/>
    </xf>
    <xf numFmtId="4" fontId="4" fillId="0" borderId="0" xfId="2" applyNumberFormat="1" applyFont="1" applyFill="1" applyBorder="1" applyAlignment="1">
      <alignment horizontal="right" wrapText="1"/>
    </xf>
    <xf numFmtId="0" fontId="4" fillId="0" borderId="0" xfId="1" applyFont="1" applyBorder="1"/>
    <xf numFmtId="16" fontId="4" fillId="0" borderId="0" xfId="0" applyNumberFormat="1" applyFont="1" applyAlignment="1">
      <alignment horizontal="left" vertical="top"/>
    </xf>
    <xf numFmtId="0" fontId="4" fillId="0" borderId="1" xfId="0" applyNumberFormat="1" applyFont="1" applyBorder="1" applyAlignment="1">
      <alignment horizontal="left" vertical="top" wrapText="1"/>
    </xf>
    <xf numFmtId="0" fontId="4" fillId="0" borderId="0" xfId="0" applyNumberFormat="1" applyFont="1" applyAlignment="1">
      <alignment horizontal="left" vertical="top"/>
    </xf>
    <xf numFmtId="0" fontId="8" fillId="0" borderId="0" xfId="0" applyNumberFormat="1" applyFont="1" applyAlignment="1">
      <alignment horizontal="left" vertical="top"/>
    </xf>
    <xf numFmtId="0" fontId="8" fillId="0" borderId="0" xfId="0" applyNumberFormat="1" applyFont="1" applyBorder="1" applyAlignment="1">
      <alignment horizontal="justify" vertical="top"/>
    </xf>
    <xf numFmtId="4" fontId="8" fillId="0" borderId="0" xfId="0" applyNumberFormat="1" applyFont="1" applyBorder="1" applyAlignment="1">
      <alignment horizontal="left"/>
    </xf>
    <xf numFmtId="4" fontId="8" fillId="0" borderId="0" xfId="0" applyNumberFormat="1" applyFont="1" applyBorder="1"/>
    <xf numFmtId="0" fontId="8" fillId="0" borderId="0" xfId="0" applyFont="1" applyBorder="1"/>
    <xf numFmtId="0" fontId="8" fillId="0" borderId="0" xfId="0" applyFont="1"/>
    <xf numFmtId="0" fontId="8" fillId="0" borderId="0" xfId="0" applyNumberFormat="1" applyFont="1" applyAlignment="1">
      <alignment horizontal="justify" vertical="top"/>
    </xf>
    <xf numFmtId="4" fontId="8" fillId="0" borderId="0" xfId="0" applyNumberFormat="1" applyFont="1" applyAlignment="1">
      <alignment horizontal="left"/>
    </xf>
    <xf numFmtId="4" fontId="8" fillId="0" borderId="0" xfId="0" applyNumberFormat="1" applyFont="1"/>
    <xf numFmtId="0" fontId="8" fillId="0" borderId="0" xfId="0" applyNumberFormat="1" applyFont="1" applyBorder="1" applyAlignment="1">
      <alignment horizontal="left" vertical="top"/>
    </xf>
    <xf numFmtId="49" fontId="8" fillId="0" borderId="0" xfId="0" applyNumberFormat="1" applyFont="1" applyAlignment="1">
      <alignment horizontal="left" vertical="top"/>
    </xf>
    <xf numFmtId="0" fontId="8" fillId="2" borderId="0" xfId="0" applyFont="1" applyFill="1"/>
    <xf numFmtId="49" fontId="5" fillId="0" borderId="0" xfId="0" applyNumberFormat="1" applyFont="1" applyAlignment="1">
      <alignment horizontal="left" vertical="top"/>
    </xf>
    <xf numFmtId="49" fontId="4" fillId="0" borderId="0" xfId="0" applyNumberFormat="1" applyFont="1" applyAlignment="1">
      <alignment horizontal="left" vertical="top"/>
    </xf>
    <xf numFmtId="0" fontId="4" fillId="0" borderId="0" xfId="0" applyNumberFormat="1" applyFont="1" applyAlignment="1">
      <alignment horizontal="left" vertical="top"/>
    </xf>
    <xf numFmtId="4" fontId="4" fillId="0" borderId="0" xfId="0" applyNumberFormat="1" applyFont="1" applyBorder="1" applyAlignment="1">
      <alignment horizontal="right"/>
    </xf>
    <xf numFmtId="0" fontId="4" fillId="0" borderId="0" xfId="0" applyNumberFormat="1" applyFont="1" applyAlignment="1">
      <alignment horizontal="left" vertical="top"/>
    </xf>
    <xf numFmtId="49" fontId="5" fillId="0" borderId="0" xfId="0" applyNumberFormat="1" applyFont="1" applyAlignment="1">
      <alignment horizontal="left" vertical="top"/>
    </xf>
    <xf numFmtId="0" fontId="4" fillId="0" borderId="0" xfId="0" applyNumberFormat="1" applyFont="1" applyAlignment="1">
      <alignment horizontal="left" vertical="top"/>
    </xf>
    <xf numFmtId="0" fontId="4" fillId="0" borderId="0" xfId="0" applyNumberFormat="1" applyFont="1" applyAlignment="1">
      <alignment horizontal="left" vertical="top"/>
    </xf>
    <xf numFmtId="0" fontId="4" fillId="0" borderId="0" xfId="0" applyNumberFormat="1" applyFont="1" applyAlignment="1">
      <alignment horizontal="left" vertical="top"/>
    </xf>
    <xf numFmtId="0" fontId="4" fillId="0" borderId="0" xfId="0" applyNumberFormat="1" applyFont="1" applyAlignment="1">
      <alignment horizontal="left" vertical="top"/>
    </xf>
    <xf numFmtId="0" fontId="4" fillId="0" borderId="0" xfId="0" applyNumberFormat="1" applyFont="1" applyAlignment="1">
      <alignment horizontal="left" vertical="top"/>
    </xf>
    <xf numFmtId="0" fontId="4" fillId="0" borderId="0" xfId="0" applyNumberFormat="1" applyFont="1" applyAlignment="1">
      <alignment horizontal="left" vertical="top"/>
    </xf>
    <xf numFmtId="0" fontId="0" fillId="0" borderId="0" xfId="0" applyAlignment="1">
      <alignment horizontal="center"/>
    </xf>
    <xf numFmtId="4" fontId="0" fillId="0" borderId="0" xfId="2" applyNumberFormat="1" applyFont="1"/>
    <xf numFmtId="0" fontId="0" fillId="0" borderId="0" xfId="0" applyAlignment="1">
      <alignment vertical="top"/>
    </xf>
    <xf numFmtId="0" fontId="0" fillId="0" borderId="0" xfId="0" applyAlignment="1">
      <alignment vertical="top" wrapText="1"/>
    </xf>
    <xf numFmtId="0" fontId="0" fillId="0" borderId="3" xfId="0" applyBorder="1" applyAlignment="1">
      <alignment vertical="top"/>
    </xf>
    <xf numFmtId="0" fontId="0" fillId="0" borderId="3" xfId="0" applyBorder="1" applyAlignment="1">
      <alignment vertical="top" wrapText="1"/>
    </xf>
    <xf numFmtId="0" fontId="0" fillId="0" borderId="3" xfId="0" applyBorder="1" applyAlignment="1">
      <alignment horizontal="center"/>
    </xf>
    <xf numFmtId="4" fontId="0" fillId="0" borderId="3" xfId="0" applyNumberFormat="1" applyBorder="1"/>
    <xf numFmtId="0" fontId="3" fillId="0" borderId="0" xfId="0" applyFont="1" applyBorder="1" applyAlignment="1">
      <alignment vertical="top"/>
    </xf>
    <xf numFmtId="4" fontId="0" fillId="0" borderId="0" xfId="2" applyNumberFormat="1" applyFont="1" applyBorder="1"/>
    <xf numFmtId="4" fontId="3" fillId="0" borderId="0" xfId="2" applyNumberFormat="1" applyFont="1" applyBorder="1"/>
    <xf numFmtId="0" fontId="0" fillId="0" borderId="0" xfId="0" applyBorder="1"/>
    <xf numFmtId="0" fontId="0" fillId="0" borderId="0" xfId="0" applyFont="1" applyAlignment="1">
      <alignment vertical="top"/>
    </xf>
    <xf numFmtId="0" fontId="0" fillId="0" borderId="0" xfId="0" applyFont="1" applyAlignment="1">
      <alignment vertical="top" wrapText="1"/>
    </xf>
    <xf numFmtId="2" fontId="4" fillId="0" borderId="0" xfId="0" applyNumberFormat="1" applyFont="1"/>
    <xf numFmtId="2" fontId="4" fillId="0" borderId="0" xfId="0" applyNumberFormat="1" applyFont="1" applyBorder="1"/>
    <xf numFmtId="0" fontId="4" fillId="4" borderId="0" xfId="0" applyFont="1" applyFill="1" applyProtection="1">
      <protection locked="0"/>
    </xf>
    <xf numFmtId="0" fontId="4" fillId="4" borderId="0" xfId="0" applyFont="1" applyFill="1" applyBorder="1" applyProtection="1">
      <protection locked="0"/>
    </xf>
    <xf numFmtId="4" fontId="0" fillId="4" borderId="0" xfId="2" applyNumberFormat="1" applyFont="1" applyFill="1" applyProtection="1">
      <protection locked="0"/>
    </xf>
    <xf numFmtId="2" fontId="4" fillId="4" borderId="0" xfId="0" applyNumberFormat="1" applyFont="1" applyFill="1" applyProtection="1">
      <protection locked="0"/>
    </xf>
    <xf numFmtId="0" fontId="4" fillId="0" borderId="3" xfId="0" applyNumberFormat="1" applyFont="1" applyBorder="1" applyAlignment="1">
      <alignment horizontal="left" vertical="top"/>
    </xf>
    <xf numFmtId="0" fontId="4" fillId="0" borderId="3" xfId="0" applyNumberFormat="1" applyFont="1" applyBorder="1" applyAlignment="1">
      <alignment horizontal="justify" vertical="top"/>
    </xf>
    <xf numFmtId="4" fontId="4" fillId="0" borderId="3" xfId="0" applyNumberFormat="1" applyFont="1" applyBorder="1" applyAlignment="1">
      <alignment horizontal="left"/>
    </xf>
    <xf numFmtId="4" fontId="4" fillId="0" borderId="3" xfId="0" applyNumberFormat="1" applyFont="1" applyBorder="1"/>
    <xf numFmtId="0" fontId="4" fillId="0" borderId="3" xfId="0" applyFont="1" applyBorder="1"/>
    <xf numFmtId="0" fontId="4" fillId="0" borderId="0" xfId="0" applyFont="1" applyBorder="1" applyAlignment="1">
      <alignment horizontal="justify" wrapText="1"/>
    </xf>
    <xf numFmtId="0" fontId="4" fillId="0" borderId="3" xfId="0" applyNumberFormat="1" applyFont="1" applyBorder="1" applyAlignment="1">
      <alignment horizontal="left" vertical="top" wrapText="1"/>
    </xf>
    <xf numFmtId="0" fontId="4" fillId="0" borderId="3" xfId="0" applyNumberFormat="1" applyFont="1" applyBorder="1" applyAlignment="1">
      <alignment horizontal="justify" vertical="top" wrapText="1"/>
    </xf>
    <xf numFmtId="0" fontId="4" fillId="0" borderId="3" xfId="0" applyFont="1" applyBorder="1" applyAlignment="1">
      <alignment horizontal="justify" wrapText="1"/>
    </xf>
    <xf numFmtId="0" fontId="4" fillId="2" borderId="0" xfId="0" applyFont="1" applyFill="1" applyBorder="1"/>
    <xf numFmtId="0" fontId="3" fillId="0" borderId="3" xfId="0" applyFont="1" applyBorder="1"/>
    <xf numFmtId="4" fontId="3" fillId="0" borderId="3" xfId="0" applyNumberFormat="1" applyFont="1" applyBorder="1"/>
    <xf numFmtId="4" fontId="4" fillId="0" borderId="3" xfId="1" applyNumberFormat="1" applyFont="1" applyBorder="1" applyAlignment="1">
      <alignment horizontal="justify" vertical="top"/>
    </xf>
    <xf numFmtId="4" fontId="4" fillId="0" borderId="3" xfId="2" applyNumberFormat="1" applyFont="1" applyFill="1" applyBorder="1" applyAlignment="1">
      <alignment horizontal="right" wrapText="1"/>
    </xf>
    <xf numFmtId="0" fontId="4" fillId="0" borderId="3" xfId="1" applyFont="1" applyBorder="1"/>
    <xf numFmtId="0" fontId="3" fillId="0" borderId="3" xfId="0" applyNumberFormat="1" applyFont="1" applyBorder="1" applyAlignment="1">
      <alignment horizontal="left" vertical="top"/>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xf>
    <xf numFmtId="4" fontId="0" fillId="3" borderId="0" xfId="2" applyNumberFormat="1" applyFont="1" applyFill="1" applyBorder="1" applyProtection="1"/>
    <xf numFmtId="4" fontId="0" fillId="0" borderId="0" xfId="0" applyNumberFormat="1" applyBorder="1"/>
    <xf numFmtId="0" fontId="3" fillId="0" borderId="0" xfId="0" applyFont="1" applyBorder="1" applyAlignment="1">
      <alignment wrapText="1"/>
    </xf>
    <xf numFmtId="0" fontId="0" fillId="0" borderId="0" xfId="0" applyBorder="1" applyAlignment="1"/>
    <xf numFmtId="4" fontId="3" fillId="0" borderId="3" xfId="0" applyNumberFormat="1" applyFont="1" applyBorder="1" applyAlignment="1">
      <alignment horizontal="left"/>
    </xf>
    <xf numFmtId="49" fontId="5" fillId="0" borderId="0" xfId="0" applyNumberFormat="1" applyFont="1" applyAlignment="1">
      <alignment horizontal="left" vertical="top"/>
    </xf>
    <xf numFmtId="49" fontId="4" fillId="0" borderId="0" xfId="0" applyNumberFormat="1" applyFont="1" applyAlignment="1">
      <alignment horizontal="left" vertical="top"/>
    </xf>
    <xf numFmtId="0" fontId="4" fillId="0" borderId="0" xfId="0" applyNumberFormat="1" applyFont="1" applyAlignment="1">
      <alignment horizontal="left" vertical="top"/>
    </xf>
    <xf numFmtId="0" fontId="0" fillId="0" borderId="0" xfId="0" applyFont="1" applyBorder="1" applyAlignment="1">
      <alignment wrapText="1"/>
    </xf>
    <xf numFmtId="0" fontId="0" fillId="0" borderId="0" xfId="0" applyFont="1" applyBorder="1" applyAlignment="1"/>
  </cellXfs>
  <cellStyles count="3">
    <cellStyle name="Navadno" xfId="0" builtinId="0"/>
    <cellStyle name="Normal_prtip98ob" xfId="1"/>
    <cellStyle name="Vejica" xfId="2"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58"/>
  <sheetViews>
    <sheetView tabSelected="1" view="pageLayout" zoomScaleNormal="100" zoomScaleSheetLayoutView="130" workbookViewId="0">
      <selection activeCell="B1" sqref="B1"/>
    </sheetView>
  </sheetViews>
  <sheetFormatPr defaultRowHeight="12.75" x14ac:dyDescent="0.2"/>
  <cols>
    <col min="1" max="1" width="7.5703125" style="5" bestFit="1" customWidth="1"/>
    <col min="2" max="2" width="38.7109375" style="4" customWidth="1"/>
    <col min="3" max="3" width="5.42578125" style="6" customWidth="1"/>
    <col min="4" max="4" width="12.7109375" style="7" customWidth="1"/>
    <col min="5" max="6" width="12.7109375" style="3" customWidth="1"/>
    <col min="7" max="16384" width="9.140625" style="3"/>
  </cols>
  <sheetData>
    <row r="2" spans="1:7" ht="15.75" x14ac:dyDescent="0.2">
      <c r="B2" s="132"/>
      <c r="C2" s="133"/>
      <c r="D2" s="133"/>
    </row>
    <row r="3" spans="1:7" ht="15.75" x14ac:dyDescent="0.2">
      <c r="B3" s="132" t="s">
        <v>94</v>
      </c>
      <c r="C3" s="133"/>
      <c r="D3" s="133"/>
    </row>
    <row r="4" spans="1:7" s="52" customFormat="1" ht="15.75" x14ac:dyDescent="0.2">
      <c r="A4" s="78"/>
      <c r="B4" s="81" t="s">
        <v>126</v>
      </c>
      <c r="C4" s="77"/>
      <c r="D4" s="77"/>
    </row>
    <row r="5" spans="1:7" s="52" customFormat="1" ht="15.75" x14ac:dyDescent="0.2">
      <c r="A5" s="78"/>
      <c r="B5" s="76"/>
      <c r="C5" s="77"/>
      <c r="D5" s="77"/>
    </row>
    <row r="6" spans="1:7" s="52" customFormat="1" ht="15.75" x14ac:dyDescent="0.2">
      <c r="A6" s="56"/>
      <c r="B6" s="81" t="s">
        <v>127</v>
      </c>
      <c r="C6" s="55"/>
      <c r="D6" s="55"/>
    </row>
    <row r="7" spans="1:7" s="52" customFormat="1" ht="30" customHeight="1" x14ac:dyDescent="0.2">
      <c r="A7" s="56"/>
      <c r="B7" s="54"/>
      <c r="C7" s="55"/>
      <c r="D7" s="55"/>
    </row>
    <row r="8" spans="1:7" s="52" customFormat="1" ht="30" customHeight="1" x14ac:dyDescent="0.2">
      <c r="A8" s="56"/>
      <c r="B8" s="54"/>
      <c r="C8" s="55"/>
      <c r="D8" s="55"/>
    </row>
    <row r="9" spans="1:7" ht="16.5" customHeight="1" x14ac:dyDescent="0.2">
      <c r="B9" s="74" t="s">
        <v>0</v>
      </c>
      <c r="C9" s="51"/>
      <c r="D9" s="51"/>
    </row>
    <row r="10" spans="1:7" ht="16.5" customHeight="1" x14ac:dyDescent="0.2">
      <c r="B10" s="74" t="s">
        <v>1</v>
      </c>
      <c r="C10" s="51"/>
      <c r="D10" s="51"/>
    </row>
    <row r="12" spans="1:7" s="69" customFormat="1" ht="15" x14ac:dyDescent="0.2">
      <c r="A12" s="64" t="s">
        <v>14</v>
      </c>
      <c r="B12" s="70" t="s">
        <v>15</v>
      </c>
      <c r="C12" s="71"/>
      <c r="D12" s="72"/>
      <c r="F12" s="69">
        <f>+F26</f>
        <v>0</v>
      </c>
    </row>
    <row r="13" spans="1:7" s="69" customFormat="1" ht="15" x14ac:dyDescent="0.2">
      <c r="A13" s="64" t="s">
        <v>16</v>
      </c>
      <c r="B13" s="70" t="s">
        <v>17</v>
      </c>
      <c r="C13" s="71"/>
      <c r="D13" s="72"/>
      <c r="F13" s="69">
        <f>+F90</f>
        <v>0</v>
      </c>
    </row>
    <row r="14" spans="1:7" s="1" customFormat="1" x14ac:dyDescent="0.2">
      <c r="A14" s="8"/>
      <c r="B14" s="9"/>
      <c r="C14" s="10"/>
      <c r="D14" s="11"/>
      <c r="E14" s="48"/>
      <c r="F14" s="48"/>
      <c r="G14" s="48"/>
    </row>
    <row r="15" spans="1:7" s="1" customFormat="1" x14ac:dyDescent="0.2">
      <c r="A15" s="24"/>
      <c r="B15" s="28"/>
      <c r="C15" s="22"/>
      <c r="D15" s="23"/>
    </row>
    <row r="16" spans="1:7" s="69" customFormat="1" ht="15" x14ac:dyDescent="0.2">
      <c r="A16" s="64"/>
      <c r="B16" s="65" t="s">
        <v>7</v>
      </c>
      <c r="C16" s="66"/>
      <c r="D16" s="67"/>
      <c r="E16" s="68"/>
      <c r="F16" s="68">
        <f>SUM(F12:F15)</f>
        <v>0</v>
      </c>
    </row>
    <row r="17" spans="1:7" s="1" customFormat="1" x14ac:dyDescent="0.2">
      <c r="A17" s="24"/>
      <c r="B17" s="28"/>
      <c r="C17" s="22"/>
      <c r="D17" s="23"/>
    </row>
    <row r="18" spans="1:7" s="52" customFormat="1" x14ac:dyDescent="0.2">
      <c r="A18" s="78"/>
      <c r="B18" s="28"/>
      <c r="C18" s="22"/>
      <c r="D18" s="23"/>
      <c r="E18" s="1"/>
      <c r="F18" s="1"/>
    </row>
    <row r="19" spans="1:7" x14ac:dyDescent="0.2">
      <c r="B19" s="28"/>
      <c r="C19" s="22"/>
      <c r="D19" s="23"/>
      <c r="E19" s="1"/>
      <c r="F19" s="1"/>
    </row>
    <row r="20" spans="1:7" x14ac:dyDescent="0.2">
      <c r="A20" s="5" t="s">
        <v>20</v>
      </c>
      <c r="B20" s="134" t="s">
        <v>21</v>
      </c>
      <c r="C20" s="134"/>
      <c r="D20" s="134"/>
    </row>
    <row r="22" spans="1:7" x14ac:dyDescent="0.2">
      <c r="A22" s="5" t="s">
        <v>19</v>
      </c>
      <c r="B22" s="4" t="s">
        <v>95</v>
      </c>
      <c r="F22" s="3">
        <f>+F51</f>
        <v>0</v>
      </c>
    </row>
    <row r="23" spans="1:7" x14ac:dyDescent="0.2">
      <c r="A23" s="5" t="s">
        <v>22</v>
      </c>
      <c r="B23" s="4" t="s">
        <v>29</v>
      </c>
      <c r="F23" s="3">
        <f>+F71</f>
        <v>0</v>
      </c>
    </row>
    <row r="24" spans="1:7" s="1" customFormat="1" x14ac:dyDescent="0.2">
      <c r="A24" s="8"/>
      <c r="B24" s="9"/>
      <c r="C24" s="10"/>
      <c r="D24" s="11"/>
      <c r="E24" s="48"/>
      <c r="F24" s="48"/>
      <c r="G24" s="48"/>
    </row>
    <row r="26" spans="1:7" s="69" customFormat="1" ht="15" x14ac:dyDescent="0.2">
      <c r="A26" s="64"/>
      <c r="B26" s="70" t="s">
        <v>30</v>
      </c>
      <c r="C26" s="71"/>
      <c r="D26" s="72"/>
      <c r="F26" s="69">
        <f>SUM(F22:F25)</f>
        <v>0</v>
      </c>
    </row>
    <row r="27" spans="1:7" s="1" customFormat="1" x14ac:dyDescent="0.2">
      <c r="A27" s="8"/>
      <c r="B27" s="9"/>
      <c r="C27" s="10"/>
      <c r="D27" s="11"/>
      <c r="E27" s="48"/>
      <c r="F27" s="48"/>
      <c r="G27" s="48"/>
    </row>
    <row r="28" spans="1:7" s="52" customFormat="1" x14ac:dyDescent="0.2">
      <c r="A28" s="56"/>
      <c r="B28" s="4"/>
      <c r="C28" s="6"/>
      <c r="D28" s="7"/>
    </row>
    <row r="29" spans="1:7" s="52" customFormat="1" x14ac:dyDescent="0.2">
      <c r="A29" s="56"/>
      <c r="B29" s="4"/>
      <c r="C29" s="6"/>
      <c r="D29" s="7"/>
    </row>
    <row r="30" spans="1:7" s="52" customFormat="1" x14ac:dyDescent="0.2">
      <c r="A30" s="56"/>
      <c r="B30" s="4"/>
      <c r="C30" s="6"/>
      <c r="D30" s="7"/>
    </row>
    <row r="31" spans="1:7" s="2" customFormat="1" x14ac:dyDescent="0.2">
      <c r="A31" s="13" t="s">
        <v>13</v>
      </c>
      <c r="B31" s="14" t="s">
        <v>12</v>
      </c>
      <c r="C31" s="15"/>
      <c r="D31" s="16" t="s">
        <v>6</v>
      </c>
      <c r="E31" s="42" t="s">
        <v>38</v>
      </c>
      <c r="F31" s="42" t="s">
        <v>39</v>
      </c>
    </row>
    <row r="32" spans="1:7" s="2" customFormat="1" x14ac:dyDescent="0.2">
      <c r="A32" s="24"/>
      <c r="B32" s="28"/>
      <c r="C32" s="22"/>
      <c r="D32" s="79"/>
    </row>
    <row r="33" spans="1:6" s="2" customFormat="1" x14ac:dyDescent="0.2">
      <c r="A33" s="24" t="s">
        <v>18</v>
      </c>
      <c r="B33" s="28" t="s">
        <v>93</v>
      </c>
      <c r="C33" s="22"/>
      <c r="D33" s="79"/>
    </row>
    <row r="34" spans="1:6" s="18" customFormat="1" x14ac:dyDescent="0.2">
      <c r="A34" s="5"/>
      <c r="B34" s="12"/>
      <c r="C34" s="6"/>
      <c r="D34" s="17"/>
    </row>
    <row r="35" spans="1:6" x14ac:dyDescent="0.2">
      <c r="A35" s="5" t="s">
        <v>19</v>
      </c>
      <c r="B35" s="4" t="s">
        <v>96</v>
      </c>
    </row>
    <row r="36" spans="1:6" x14ac:dyDescent="0.2">
      <c r="B36" s="12"/>
    </row>
    <row r="37" spans="1:6" s="52" customFormat="1" ht="25.5" x14ac:dyDescent="0.2">
      <c r="A37" s="82" t="s">
        <v>56</v>
      </c>
      <c r="B37" s="4" t="s">
        <v>97</v>
      </c>
      <c r="C37" s="6"/>
      <c r="D37" s="7"/>
    </row>
    <row r="38" spans="1:6" s="52" customFormat="1" x14ac:dyDescent="0.2">
      <c r="A38" s="82"/>
      <c r="B38" s="4"/>
      <c r="C38" s="6"/>
      <c r="D38" s="7"/>
    </row>
    <row r="39" spans="1:6" s="52" customFormat="1" x14ac:dyDescent="0.2">
      <c r="A39" s="56"/>
      <c r="B39" s="4" t="s">
        <v>99</v>
      </c>
      <c r="C39" s="6" t="s">
        <v>10</v>
      </c>
      <c r="D39" s="7">
        <v>4</v>
      </c>
      <c r="E39" s="104">
        <v>0</v>
      </c>
      <c r="F39" s="1">
        <f t="shared" ref="F39:F41" si="0">(D39*E39)</f>
        <v>0</v>
      </c>
    </row>
    <row r="40" spans="1:6" s="52" customFormat="1" x14ac:dyDescent="0.2">
      <c r="A40" s="56"/>
      <c r="B40" s="4" t="s">
        <v>100</v>
      </c>
      <c r="C40" s="6" t="s">
        <v>10</v>
      </c>
      <c r="D40" s="7">
        <v>1</v>
      </c>
      <c r="E40" s="104">
        <v>0</v>
      </c>
      <c r="F40" s="1">
        <f t="shared" si="0"/>
        <v>0</v>
      </c>
    </row>
    <row r="41" spans="1:6" s="52" customFormat="1" x14ac:dyDescent="0.2">
      <c r="A41" s="56"/>
      <c r="B41" s="4" t="s">
        <v>101</v>
      </c>
      <c r="C41" s="6" t="s">
        <v>28</v>
      </c>
      <c r="D41" s="7">
        <v>2</v>
      </c>
      <c r="E41" s="104">
        <v>0</v>
      </c>
      <c r="F41" s="1">
        <f t="shared" si="0"/>
        <v>0</v>
      </c>
    </row>
    <row r="42" spans="1:6" s="52" customFormat="1" x14ac:dyDescent="0.2">
      <c r="A42" s="82"/>
      <c r="B42" s="4"/>
      <c r="C42" s="6"/>
      <c r="D42" s="7"/>
      <c r="F42" s="1"/>
    </row>
    <row r="43" spans="1:6" s="52" customFormat="1" ht="25.5" x14ac:dyDescent="0.2">
      <c r="A43" s="82" t="s">
        <v>57</v>
      </c>
      <c r="B43" s="4" t="s">
        <v>97</v>
      </c>
      <c r="C43" s="6"/>
      <c r="D43" s="7"/>
    </row>
    <row r="44" spans="1:6" s="52" customFormat="1" x14ac:dyDescent="0.2">
      <c r="A44" s="82"/>
      <c r="B44" s="4"/>
      <c r="C44" s="6"/>
      <c r="D44" s="7"/>
    </row>
    <row r="45" spans="1:6" s="52" customFormat="1" x14ac:dyDescent="0.2">
      <c r="A45" s="82"/>
      <c r="B45" s="4" t="s">
        <v>102</v>
      </c>
      <c r="C45" s="6" t="s">
        <v>28</v>
      </c>
      <c r="D45" s="7">
        <v>1.5</v>
      </c>
      <c r="E45" s="104">
        <v>0</v>
      </c>
      <c r="F45" s="1">
        <f t="shared" ref="F45" si="1">(D45*E45)</f>
        <v>0</v>
      </c>
    </row>
    <row r="46" spans="1:6" s="52" customFormat="1" x14ac:dyDescent="0.2">
      <c r="A46" s="82"/>
      <c r="B46" s="4"/>
      <c r="C46" s="6"/>
      <c r="D46" s="7"/>
      <c r="F46" s="1"/>
    </row>
    <row r="47" spans="1:6" ht="51" x14ac:dyDescent="0.2">
      <c r="A47" s="82" t="s">
        <v>58</v>
      </c>
      <c r="B47" s="28" t="s">
        <v>59</v>
      </c>
      <c r="C47" s="22"/>
      <c r="D47" s="23"/>
      <c r="E47" s="1"/>
      <c r="F47" s="1"/>
    </row>
    <row r="48" spans="1:6" x14ac:dyDescent="0.2">
      <c r="B48" s="28"/>
      <c r="C48" s="22"/>
      <c r="D48" s="23"/>
      <c r="E48" s="1"/>
      <c r="F48" s="1"/>
    </row>
    <row r="49" spans="1:7" s="1" customFormat="1" x14ac:dyDescent="0.2">
      <c r="A49" s="24"/>
      <c r="B49" s="28" t="s">
        <v>60</v>
      </c>
      <c r="C49" s="22"/>
      <c r="D49" s="23">
        <v>0.05</v>
      </c>
      <c r="E49" s="1">
        <f>SUM(F35:F45)</f>
        <v>0</v>
      </c>
      <c r="F49" s="1">
        <f>(D49*E49)</f>
        <v>0</v>
      </c>
    </row>
    <row r="50" spans="1:7" s="1" customFormat="1" x14ac:dyDescent="0.2">
      <c r="A50" s="108"/>
      <c r="B50" s="109"/>
      <c r="C50" s="110"/>
      <c r="D50" s="111"/>
      <c r="E50" s="112"/>
      <c r="F50" s="112"/>
      <c r="G50" s="112"/>
    </row>
    <row r="51" spans="1:7" x14ac:dyDescent="0.2">
      <c r="B51" s="19" t="s">
        <v>104</v>
      </c>
      <c r="F51" s="3">
        <f>SUM(F37:F49)</f>
        <v>0</v>
      </c>
    </row>
    <row r="52" spans="1:7" s="1" customFormat="1" x14ac:dyDescent="0.2">
      <c r="A52" s="47"/>
      <c r="B52" s="29"/>
      <c r="C52" s="113"/>
      <c r="D52" s="113"/>
    </row>
    <row r="53" spans="1:7" s="1" customFormat="1" x14ac:dyDescent="0.2">
      <c r="A53" s="114"/>
      <c r="B53" s="115"/>
      <c r="C53" s="116"/>
      <c r="D53" s="116"/>
      <c r="E53" s="112"/>
      <c r="F53" s="112"/>
      <c r="G53" s="112"/>
    </row>
    <row r="54" spans="1:7" x14ac:dyDescent="0.2">
      <c r="A54" s="5" t="s">
        <v>22</v>
      </c>
      <c r="B54" s="4" t="s">
        <v>3</v>
      </c>
    </row>
    <row r="56" spans="1:7" x14ac:dyDescent="0.2">
      <c r="A56" s="5" t="s">
        <v>61</v>
      </c>
      <c r="B56" s="4" t="s">
        <v>103</v>
      </c>
    </row>
    <row r="57" spans="1:7" s="43" customFormat="1" x14ac:dyDescent="0.2">
      <c r="A57" s="5"/>
      <c r="B57" s="6"/>
      <c r="C57" s="6" t="s">
        <v>10</v>
      </c>
      <c r="D57" s="7">
        <v>16</v>
      </c>
      <c r="E57" s="104">
        <v>0</v>
      </c>
      <c r="F57" s="3">
        <f>(D57*E57)</f>
        <v>0</v>
      </c>
    </row>
    <row r="59" spans="1:7" ht="25.5" x14ac:dyDescent="0.2">
      <c r="A59" s="84" t="s">
        <v>62</v>
      </c>
      <c r="B59" s="4" t="s">
        <v>105</v>
      </c>
    </row>
    <row r="60" spans="1:7" x14ac:dyDescent="0.2">
      <c r="C60" s="6" t="s">
        <v>28</v>
      </c>
      <c r="D60" s="7">
        <v>64</v>
      </c>
      <c r="E60" s="104">
        <v>0</v>
      </c>
      <c r="F60" s="3">
        <f>(D60*E60)</f>
        <v>0</v>
      </c>
    </row>
    <row r="61" spans="1:7" s="52" customFormat="1" x14ac:dyDescent="0.2">
      <c r="A61" s="82"/>
      <c r="B61" s="4"/>
      <c r="C61" s="6"/>
      <c r="D61" s="7"/>
    </row>
    <row r="62" spans="1:7" s="52" customFormat="1" ht="25.5" x14ac:dyDescent="0.2">
      <c r="A62" s="84" t="s">
        <v>63</v>
      </c>
      <c r="B62" s="4" t="s">
        <v>115</v>
      </c>
      <c r="C62" s="6"/>
      <c r="D62" s="7"/>
    </row>
    <row r="63" spans="1:7" s="52" customFormat="1" x14ac:dyDescent="0.2">
      <c r="A63" s="82"/>
      <c r="B63" s="4"/>
      <c r="C63" s="6" t="s">
        <v>114</v>
      </c>
      <c r="D63" s="7">
        <v>440</v>
      </c>
      <c r="E63" s="104">
        <v>0</v>
      </c>
      <c r="F63" s="52">
        <f>(D63*E63)</f>
        <v>0</v>
      </c>
    </row>
    <row r="64" spans="1:7" s="52" customFormat="1" x14ac:dyDescent="0.2">
      <c r="A64" s="82"/>
      <c r="B64" s="4"/>
      <c r="C64" s="6"/>
      <c r="D64" s="7"/>
    </row>
    <row r="65" spans="1:7" s="52" customFormat="1" ht="38.25" x14ac:dyDescent="0.2">
      <c r="A65" s="84" t="s">
        <v>64</v>
      </c>
      <c r="B65" s="4" t="s">
        <v>98</v>
      </c>
      <c r="C65" s="6"/>
      <c r="D65" s="7"/>
    </row>
    <row r="66" spans="1:7" s="52" customFormat="1" x14ac:dyDescent="0.2">
      <c r="A66" s="82"/>
      <c r="B66" s="4"/>
      <c r="C66" s="6" t="s">
        <v>8</v>
      </c>
      <c r="D66" s="7">
        <v>160</v>
      </c>
      <c r="E66" s="104">
        <v>0</v>
      </c>
      <c r="F66" s="52">
        <f>(D66*E66)</f>
        <v>0</v>
      </c>
    </row>
    <row r="67" spans="1:7" x14ac:dyDescent="0.2">
      <c r="C67" s="22"/>
      <c r="D67" s="23"/>
    </row>
    <row r="68" spans="1:7" ht="51" x14ac:dyDescent="0.2">
      <c r="A68" s="84" t="s">
        <v>64</v>
      </c>
      <c r="B68" s="28" t="s">
        <v>59</v>
      </c>
    </row>
    <row r="69" spans="1:7" s="1" customFormat="1" x14ac:dyDescent="0.2">
      <c r="A69" s="24"/>
      <c r="B69" s="28" t="s">
        <v>60</v>
      </c>
      <c r="C69" s="22"/>
      <c r="D69" s="23">
        <v>0.05</v>
      </c>
      <c r="E69" s="1">
        <f>SUM(F55:F67)</f>
        <v>0</v>
      </c>
      <c r="F69" s="1">
        <f>(D69*E69)</f>
        <v>0</v>
      </c>
    </row>
    <row r="70" spans="1:7" s="1" customFormat="1" x14ac:dyDescent="0.2">
      <c r="A70" s="108"/>
      <c r="B70" s="109"/>
      <c r="C70" s="110"/>
      <c r="D70" s="111"/>
      <c r="E70" s="112"/>
      <c r="F70" s="112"/>
      <c r="G70" s="112"/>
    </row>
    <row r="71" spans="1:7" x14ac:dyDescent="0.2">
      <c r="B71" s="19" t="s">
        <v>5</v>
      </c>
      <c r="F71" s="3">
        <f>SUM(F56:F70)</f>
        <v>0</v>
      </c>
    </row>
    <row r="72" spans="1:7" s="1" customFormat="1" x14ac:dyDescent="0.2">
      <c r="A72" s="47"/>
      <c r="B72" s="29"/>
      <c r="C72" s="22"/>
      <c r="D72" s="23"/>
    </row>
    <row r="73" spans="1:7" s="1" customFormat="1" x14ac:dyDescent="0.2">
      <c r="A73" s="114"/>
      <c r="B73" s="109"/>
      <c r="C73" s="110"/>
      <c r="D73" s="111"/>
      <c r="E73" s="112"/>
      <c r="F73" s="112"/>
      <c r="G73" s="112"/>
    </row>
    <row r="74" spans="1:7" x14ac:dyDescent="0.2">
      <c r="B74" s="12"/>
    </row>
    <row r="75" spans="1:7" s="1" customFormat="1" x14ac:dyDescent="0.2">
      <c r="A75" s="24"/>
      <c r="B75" s="29"/>
      <c r="C75" s="22"/>
      <c r="D75" s="23"/>
    </row>
    <row r="76" spans="1:7" x14ac:dyDescent="0.2">
      <c r="A76" s="20"/>
    </row>
    <row r="77" spans="1:7" s="69" customFormat="1" ht="15" x14ac:dyDescent="0.2">
      <c r="A77" s="64" t="s">
        <v>16</v>
      </c>
      <c r="B77" s="64" t="s">
        <v>31</v>
      </c>
      <c r="C77" s="71"/>
      <c r="D77" s="72"/>
      <c r="G77" s="75"/>
    </row>
    <row r="78" spans="1:7" x14ac:dyDescent="0.2">
      <c r="G78" s="49"/>
    </row>
    <row r="79" spans="1:7" x14ac:dyDescent="0.2">
      <c r="A79" s="5" t="s">
        <v>32</v>
      </c>
      <c r="B79" s="4" t="s">
        <v>130</v>
      </c>
      <c r="F79" s="3">
        <f>+F110</f>
        <v>0</v>
      </c>
      <c r="G79" s="49"/>
    </row>
    <row r="80" spans="1:7" x14ac:dyDescent="0.2">
      <c r="A80" s="53" t="s">
        <v>33</v>
      </c>
      <c r="B80" s="4" t="s">
        <v>55</v>
      </c>
      <c r="F80" s="3">
        <f>+F144</f>
        <v>0</v>
      </c>
      <c r="G80" s="49"/>
    </row>
    <row r="81" spans="1:7" x14ac:dyDescent="0.2">
      <c r="A81" s="53" t="s">
        <v>34</v>
      </c>
      <c r="B81" s="4" t="s">
        <v>47</v>
      </c>
      <c r="F81" s="3">
        <f>+F162</f>
        <v>0</v>
      </c>
      <c r="G81" s="49"/>
    </row>
    <row r="82" spans="1:7" x14ac:dyDescent="0.2">
      <c r="A82" s="53" t="s">
        <v>35</v>
      </c>
      <c r="B82" s="4" t="s">
        <v>51</v>
      </c>
      <c r="F82" s="3">
        <f>+F185</f>
        <v>0</v>
      </c>
      <c r="G82" s="49"/>
    </row>
    <row r="83" spans="1:7" x14ac:dyDescent="0.2">
      <c r="A83" s="24" t="s">
        <v>44</v>
      </c>
      <c r="B83" s="4" t="s">
        <v>52</v>
      </c>
      <c r="C83" s="45"/>
      <c r="D83" s="46"/>
      <c r="F83" s="3">
        <f>+F199</f>
        <v>0</v>
      </c>
      <c r="G83" s="49"/>
    </row>
    <row r="84" spans="1:7" x14ac:dyDescent="0.2">
      <c r="A84" s="53" t="s">
        <v>45</v>
      </c>
      <c r="B84" s="4" t="s">
        <v>48</v>
      </c>
      <c r="C84" s="22"/>
      <c r="D84" s="23"/>
      <c r="F84" s="3">
        <f>+F213</f>
        <v>0</v>
      </c>
      <c r="G84" s="49"/>
    </row>
    <row r="85" spans="1:7" s="52" customFormat="1" x14ac:dyDescent="0.2">
      <c r="A85" s="24" t="s">
        <v>49</v>
      </c>
      <c r="B85" s="4" t="s">
        <v>142</v>
      </c>
      <c r="C85" s="6"/>
      <c r="D85" s="7"/>
      <c r="F85" s="52">
        <f>+F228</f>
        <v>0</v>
      </c>
      <c r="G85" s="49"/>
    </row>
    <row r="86" spans="1:7" x14ac:dyDescent="0.2">
      <c r="A86" s="24" t="s">
        <v>140</v>
      </c>
      <c r="B86" s="4" t="s">
        <v>153</v>
      </c>
      <c r="F86" s="7">
        <f>+F239</f>
        <v>0</v>
      </c>
      <c r="G86" s="49"/>
    </row>
    <row r="87" spans="1:7" s="52" customFormat="1" x14ac:dyDescent="0.2">
      <c r="A87" s="24" t="s">
        <v>150</v>
      </c>
      <c r="B87" s="4" t="s">
        <v>53</v>
      </c>
      <c r="C87" s="6"/>
      <c r="D87" s="7"/>
      <c r="F87" s="102">
        <f>+F251</f>
        <v>0</v>
      </c>
      <c r="G87" s="49"/>
    </row>
    <row r="88" spans="1:7" s="1" customFormat="1" x14ac:dyDescent="0.2">
      <c r="A88" s="24"/>
      <c r="B88" s="28"/>
      <c r="C88" s="22"/>
      <c r="D88" s="23"/>
      <c r="G88" s="117"/>
    </row>
    <row r="89" spans="1:7" s="1" customFormat="1" x14ac:dyDescent="0.2">
      <c r="A89" s="108"/>
      <c r="B89" s="109"/>
      <c r="C89" s="110"/>
      <c r="D89" s="111"/>
      <c r="E89" s="112"/>
      <c r="F89" s="112"/>
      <c r="G89" s="112"/>
    </row>
    <row r="90" spans="1:7" s="68" customFormat="1" ht="15" x14ac:dyDescent="0.2">
      <c r="A90" s="73"/>
      <c r="B90" s="65" t="s">
        <v>46</v>
      </c>
      <c r="C90" s="66"/>
      <c r="D90" s="67"/>
      <c r="F90" s="68">
        <f>SUM(F79:F89)</f>
        <v>0</v>
      </c>
    </row>
    <row r="91" spans="1:7" s="50" customFormat="1" x14ac:dyDescent="0.2">
      <c r="A91" s="24"/>
      <c r="B91" s="28"/>
      <c r="C91" s="22"/>
      <c r="D91" s="23"/>
    </row>
    <row r="92" spans="1:7" s="50" customFormat="1" x14ac:dyDescent="0.2">
      <c r="A92" s="108"/>
      <c r="B92" s="109"/>
      <c r="C92" s="110"/>
      <c r="D92" s="111"/>
      <c r="E92" s="118"/>
      <c r="F92" s="118"/>
      <c r="G92" s="118"/>
    </row>
    <row r="93" spans="1:7" s="50" customFormat="1" x14ac:dyDescent="0.2">
      <c r="A93" s="24" t="s">
        <v>92</v>
      </c>
      <c r="B93" s="28" t="s">
        <v>91</v>
      </c>
      <c r="C93" s="22"/>
      <c r="D93" s="23"/>
    </row>
    <row r="94" spans="1:7" s="27" customFormat="1" x14ac:dyDescent="0.2">
      <c r="A94" s="20"/>
      <c r="B94" s="4"/>
      <c r="C94" s="6"/>
      <c r="D94" s="7"/>
    </row>
    <row r="95" spans="1:7" x14ac:dyDescent="0.2">
      <c r="D95" s="26"/>
    </row>
    <row r="96" spans="1:7" x14ac:dyDescent="0.2">
      <c r="A96" s="63" t="s">
        <v>32</v>
      </c>
      <c r="B96" s="4" t="s">
        <v>160</v>
      </c>
      <c r="C96" s="25"/>
      <c r="D96" s="26"/>
    </row>
    <row r="97" spans="1:7" x14ac:dyDescent="0.2">
      <c r="B97" s="12"/>
      <c r="C97" s="25"/>
      <c r="D97" s="26"/>
    </row>
    <row r="98" spans="1:7" x14ac:dyDescent="0.2">
      <c r="B98" s="4" t="s">
        <v>37</v>
      </c>
    </row>
    <row r="100" spans="1:7" ht="51" x14ac:dyDescent="0.2">
      <c r="A100" s="53" t="s">
        <v>65</v>
      </c>
      <c r="B100" s="4" t="s">
        <v>154</v>
      </c>
    </row>
    <row r="101" spans="1:7" s="27" customFormat="1" x14ac:dyDescent="0.2">
      <c r="A101" s="5"/>
      <c r="B101" s="6"/>
      <c r="C101" s="6" t="s">
        <v>10</v>
      </c>
      <c r="D101" s="7">
        <v>4</v>
      </c>
      <c r="E101" s="104">
        <v>0</v>
      </c>
      <c r="F101" s="3">
        <f>(D101*E101)</f>
        <v>0</v>
      </c>
    </row>
    <row r="102" spans="1:7" s="27" customFormat="1" x14ac:dyDescent="0.2">
      <c r="A102" s="5"/>
      <c r="B102" s="6"/>
      <c r="C102" s="6"/>
      <c r="D102" s="7"/>
    </row>
    <row r="103" spans="1:7" ht="51" x14ac:dyDescent="0.2">
      <c r="A103" s="82" t="s">
        <v>66</v>
      </c>
      <c r="B103" s="4" t="s">
        <v>128</v>
      </c>
    </row>
    <row r="104" spans="1:7" x14ac:dyDescent="0.2">
      <c r="B104" s="6"/>
      <c r="C104" s="6" t="s">
        <v>10</v>
      </c>
      <c r="D104" s="7">
        <v>2</v>
      </c>
      <c r="E104" s="104">
        <v>0</v>
      </c>
      <c r="F104" s="3">
        <f>(D104*E104)</f>
        <v>0</v>
      </c>
    </row>
    <row r="105" spans="1:7" s="52" customFormat="1" x14ac:dyDescent="0.2">
      <c r="A105" s="53"/>
      <c r="B105" s="6"/>
      <c r="C105" s="6"/>
      <c r="D105" s="7"/>
    </row>
    <row r="106" spans="1:7" s="52" customFormat="1" ht="51" x14ac:dyDescent="0.2">
      <c r="A106" s="82" t="s">
        <v>67</v>
      </c>
      <c r="B106" s="28" t="s">
        <v>59</v>
      </c>
      <c r="C106" s="6"/>
      <c r="D106" s="7"/>
    </row>
    <row r="107" spans="1:7" s="1" customFormat="1" x14ac:dyDescent="0.2">
      <c r="A107" s="24"/>
      <c r="B107" s="28" t="s">
        <v>60</v>
      </c>
      <c r="C107" s="22"/>
      <c r="D107" s="23">
        <v>0.05</v>
      </c>
      <c r="E107" s="1">
        <f>SUM(F100:F105)</f>
        <v>0</v>
      </c>
      <c r="F107" s="1">
        <f>(D107*E107)</f>
        <v>0</v>
      </c>
    </row>
    <row r="108" spans="1:7" s="1" customFormat="1" x14ac:dyDescent="0.2">
      <c r="A108" s="8"/>
      <c r="B108" s="9"/>
      <c r="C108" s="10"/>
      <c r="D108" s="11"/>
      <c r="E108" s="48"/>
      <c r="F108" s="48"/>
      <c r="G108" s="48"/>
    </row>
    <row r="109" spans="1:7" s="1" customFormat="1" x14ac:dyDescent="0.2">
      <c r="A109" s="24"/>
      <c r="B109" s="28"/>
      <c r="C109" s="22"/>
      <c r="D109" s="46"/>
    </row>
    <row r="110" spans="1:7" s="1" customFormat="1" x14ac:dyDescent="0.2">
      <c r="A110" s="24"/>
      <c r="B110" s="29" t="s">
        <v>132</v>
      </c>
      <c r="C110" s="45"/>
      <c r="D110" s="23"/>
      <c r="F110" s="1">
        <f>SUM(F98:F109)</f>
        <v>0</v>
      </c>
    </row>
    <row r="111" spans="1:7" s="1" customFormat="1" x14ac:dyDescent="0.2">
      <c r="A111" s="24"/>
      <c r="B111" s="29"/>
      <c r="C111" s="22"/>
      <c r="D111" s="23"/>
    </row>
    <row r="112" spans="1:7" s="1" customFormat="1" x14ac:dyDescent="0.2">
      <c r="A112" s="108"/>
      <c r="B112" s="115"/>
      <c r="C112" s="110"/>
      <c r="D112" s="111"/>
      <c r="E112" s="112"/>
      <c r="F112" s="112"/>
      <c r="G112" s="112"/>
    </row>
    <row r="113" spans="1:6" x14ac:dyDescent="0.2">
      <c r="A113" s="63" t="s">
        <v>33</v>
      </c>
      <c r="B113" s="4" t="s">
        <v>54</v>
      </c>
    </row>
    <row r="115" spans="1:6" s="27" customFormat="1" x14ac:dyDescent="0.2">
      <c r="A115" s="5"/>
      <c r="B115" s="4"/>
      <c r="C115" s="6"/>
      <c r="D115" s="7"/>
    </row>
    <row r="116" spans="1:6" s="52" customFormat="1" ht="63.75" x14ac:dyDescent="0.2">
      <c r="A116" s="82" t="s">
        <v>68</v>
      </c>
      <c r="B116" s="4" t="s">
        <v>133</v>
      </c>
      <c r="C116" s="6"/>
      <c r="D116" s="7"/>
    </row>
    <row r="117" spans="1:6" s="52" customFormat="1" x14ac:dyDescent="0.2">
      <c r="A117" s="80"/>
      <c r="B117" s="6" t="s">
        <v>107</v>
      </c>
      <c r="C117" s="6" t="s">
        <v>10</v>
      </c>
      <c r="D117" s="7">
        <v>8</v>
      </c>
      <c r="E117" s="104">
        <v>0</v>
      </c>
      <c r="F117" s="52">
        <f>(D117*E117)</f>
        <v>0</v>
      </c>
    </row>
    <row r="118" spans="1:6" s="52" customFormat="1" x14ac:dyDescent="0.2">
      <c r="A118" s="82"/>
      <c r="B118" s="6" t="s">
        <v>108</v>
      </c>
      <c r="C118" s="6" t="s">
        <v>10</v>
      </c>
      <c r="D118" s="7">
        <v>3</v>
      </c>
      <c r="E118" s="104">
        <v>0</v>
      </c>
      <c r="F118" s="52">
        <f>(D118*E118)</f>
        <v>0</v>
      </c>
    </row>
    <row r="120" spans="1:6" s="52" customFormat="1" ht="38.25" x14ac:dyDescent="0.2">
      <c r="A120" s="82" t="s">
        <v>69</v>
      </c>
      <c r="B120" s="4" t="s">
        <v>111</v>
      </c>
      <c r="C120" s="44"/>
      <c r="D120" s="23"/>
    </row>
    <row r="121" spans="1:6" s="52" customFormat="1" x14ac:dyDescent="0.2">
      <c r="A121" s="63"/>
      <c r="B121" s="4"/>
      <c r="C121" s="22" t="s">
        <v>28</v>
      </c>
      <c r="D121" s="23">
        <v>4.7</v>
      </c>
      <c r="E121" s="104">
        <v>0</v>
      </c>
      <c r="F121" s="52">
        <f>(D121*E121)</f>
        <v>0</v>
      </c>
    </row>
    <row r="122" spans="1:6" s="52" customFormat="1" x14ac:dyDescent="0.2">
      <c r="A122" s="63"/>
      <c r="B122" s="4"/>
      <c r="C122" s="44"/>
      <c r="D122" s="23"/>
    </row>
    <row r="123" spans="1:6" ht="38.25" x14ac:dyDescent="0.2">
      <c r="A123" s="82" t="s">
        <v>70</v>
      </c>
      <c r="B123" s="4" t="s">
        <v>112</v>
      </c>
      <c r="C123" s="44"/>
      <c r="D123" s="23"/>
    </row>
    <row r="124" spans="1:6" x14ac:dyDescent="0.2">
      <c r="C124" s="22" t="s">
        <v>8</v>
      </c>
      <c r="D124" s="23">
        <v>170</v>
      </c>
      <c r="E124" s="104">
        <v>0</v>
      </c>
      <c r="F124" s="3">
        <f>(D124*E124)</f>
        <v>0</v>
      </c>
    </row>
    <row r="125" spans="1:6" s="52" customFormat="1" x14ac:dyDescent="0.2">
      <c r="A125" s="85"/>
      <c r="B125" s="4"/>
      <c r="C125" s="22"/>
      <c r="D125" s="23"/>
    </row>
    <row r="126" spans="1:6" s="52" customFormat="1" ht="38.25" x14ac:dyDescent="0.2">
      <c r="A126" s="86" t="s">
        <v>71</v>
      </c>
      <c r="B126" s="4" t="s">
        <v>131</v>
      </c>
      <c r="C126" s="44"/>
      <c r="D126" s="23"/>
    </row>
    <row r="127" spans="1:6" s="52" customFormat="1" x14ac:dyDescent="0.2">
      <c r="A127" s="86"/>
      <c r="B127" s="4"/>
      <c r="C127" s="22" t="s">
        <v>8</v>
      </c>
      <c r="D127" s="23">
        <v>40</v>
      </c>
      <c r="E127" s="104">
        <v>0</v>
      </c>
      <c r="F127" s="52">
        <f>(D127*E127)</f>
        <v>0</v>
      </c>
    </row>
    <row r="128" spans="1:6" s="52" customFormat="1" x14ac:dyDescent="0.2">
      <c r="A128" s="63"/>
      <c r="B128" s="4"/>
      <c r="C128" s="44"/>
      <c r="D128" s="23"/>
    </row>
    <row r="129" spans="1:7" s="52" customFormat="1" ht="63.75" x14ac:dyDescent="0.2">
      <c r="A129" s="82" t="s">
        <v>109</v>
      </c>
      <c r="B129" s="4" t="s">
        <v>113</v>
      </c>
      <c r="C129" s="44"/>
      <c r="D129" s="23"/>
    </row>
    <row r="130" spans="1:7" s="52" customFormat="1" x14ac:dyDescent="0.2">
      <c r="A130" s="63"/>
      <c r="B130" s="4"/>
      <c r="C130" s="22" t="s">
        <v>28</v>
      </c>
      <c r="D130" s="23">
        <v>1.1000000000000001</v>
      </c>
      <c r="E130" s="104">
        <v>0</v>
      </c>
      <c r="F130" s="52">
        <f>(D130*E130)</f>
        <v>0</v>
      </c>
    </row>
    <row r="131" spans="1:7" x14ac:dyDescent="0.2">
      <c r="C131" s="44"/>
      <c r="D131" s="23"/>
    </row>
    <row r="132" spans="1:7" ht="51" x14ac:dyDescent="0.2">
      <c r="A132" s="83" t="s">
        <v>116</v>
      </c>
      <c r="B132" s="4" t="s">
        <v>110</v>
      </c>
      <c r="C132" s="44"/>
      <c r="D132" s="23"/>
    </row>
    <row r="133" spans="1:7" x14ac:dyDescent="0.2">
      <c r="C133" s="22" t="s">
        <v>28</v>
      </c>
      <c r="D133" s="23">
        <v>2</v>
      </c>
      <c r="E133" s="104">
        <v>0</v>
      </c>
      <c r="F133" s="3">
        <f>(D133*E133)</f>
        <v>0</v>
      </c>
    </row>
    <row r="134" spans="1:7" s="52" customFormat="1" x14ac:dyDescent="0.2">
      <c r="A134" s="87"/>
      <c r="B134" s="4"/>
      <c r="C134" s="6"/>
      <c r="D134" s="7"/>
    </row>
    <row r="135" spans="1:7" s="52" customFormat="1" ht="76.5" x14ac:dyDescent="0.2">
      <c r="A135" s="87" t="s">
        <v>129</v>
      </c>
      <c r="B135" s="4" t="s">
        <v>156</v>
      </c>
      <c r="C135" s="6"/>
      <c r="D135" s="7"/>
    </row>
    <row r="136" spans="1:7" s="52" customFormat="1" x14ac:dyDescent="0.2">
      <c r="A136" s="87"/>
      <c r="B136" s="4"/>
      <c r="C136" s="6" t="s">
        <v>9</v>
      </c>
      <c r="D136" s="7">
        <v>5</v>
      </c>
      <c r="E136" s="104">
        <v>0</v>
      </c>
      <c r="F136" s="52">
        <f>(D136*E136)</f>
        <v>0</v>
      </c>
    </row>
    <row r="137" spans="1:7" s="52" customFormat="1" x14ac:dyDescent="0.2">
      <c r="A137" s="87"/>
      <c r="B137" s="4"/>
      <c r="C137" s="6"/>
      <c r="D137" s="7"/>
    </row>
    <row r="138" spans="1:7" s="52" customFormat="1" ht="76.5" x14ac:dyDescent="0.2">
      <c r="A138" s="87" t="s">
        <v>157</v>
      </c>
      <c r="B138" s="4" t="s">
        <v>159</v>
      </c>
      <c r="C138" s="6"/>
      <c r="D138" s="7"/>
    </row>
    <row r="139" spans="1:7" s="52" customFormat="1" x14ac:dyDescent="0.2">
      <c r="A139" s="87"/>
      <c r="B139" s="4" t="s">
        <v>106</v>
      </c>
      <c r="C139" s="6" t="s">
        <v>9</v>
      </c>
      <c r="D139" s="7">
        <v>10</v>
      </c>
      <c r="E139" s="104">
        <v>0</v>
      </c>
      <c r="F139" s="52">
        <f t="shared" ref="F139" si="2">(D139*E139)</f>
        <v>0</v>
      </c>
    </row>
    <row r="140" spans="1:7" s="52" customFormat="1" x14ac:dyDescent="0.2">
      <c r="A140" s="63"/>
      <c r="B140" s="4"/>
      <c r="C140" s="44"/>
      <c r="D140" s="23"/>
    </row>
    <row r="141" spans="1:7" s="52" customFormat="1" ht="51" x14ac:dyDescent="0.2">
      <c r="A141" s="83" t="s">
        <v>158</v>
      </c>
      <c r="B141" s="28" t="s">
        <v>59</v>
      </c>
      <c r="C141" s="6"/>
      <c r="D141" s="7"/>
    </row>
    <row r="142" spans="1:7" s="1" customFormat="1" x14ac:dyDescent="0.2">
      <c r="A142" s="24"/>
      <c r="B142" s="28" t="s">
        <v>60</v>
      </c>
      <c r="C142" s="22"/>
      <c r="D142" s="23">
        <v>0.05</v>
      </c>
      <c r="E142" s="1">
        <f>SUM(F115:F140)</f>
        <v>0</v>
      </c>
      <c r="F142" s="1">
        <f>(D142*E142)</f>
        <v>0</v>
      </c>
    </row>
    <row r="143" spans="1:7" s="1" customFormat="1" x14ac:dyDescent="0.2">
      <c r="A143" s="108"/>
      <c r="B143" s="109"/>
      <c r="C143" s="110"/>
      <c r="D143" s="111"/>
      <c r="E143" s="112"/>
      <c r="F143" s="112"/>
      <c r="G143" s="112"/>
    </row>
    <row r="144" spans="1:7" s="1" customFormat="1" x14ac:dyDescent="0.2">
      <c r="A144" s="24"/>
      <c r="B144" s="29" t="s">
        <v>26</v>
      </c>
      <c r="C144" s="45"/>
      <c r="D144" s="23"/>
      <c r="F144" s="1">
        <f>SUM(F115:F142)</f>
        <v>0</v>
      </c>
    </row>
    <row r="145" spans="1:7" s="1" customFormat="1" x14ac:dyDescent="0.2">
      <c r="A145" s="24"/>
      <c r="B145" s="29"/>
      <c r="C145" s="22"/>
      <c r="D145" s="23"/>
    </row>
    <row r="146" spans="1:7" s="1" customFormat="1" x14ac:dyDescent="0.2">
      <c r="A146" s="108"/>
      <c r="B146" s="109"/>
      <c r="C146" s="110"/>
      <c r="D146" s="119"/>
      <c r="E146" s="112"/>
      <c r="F146" s="112"/>
      <c r="G146" s="112"/>
    </row>
    <row r="147" spans="1:7" x14ac:dyDescent="0.2">
      <c r="A147" s="63" t="s">
        <v>34</v>
      </c>
      <c r="B147" s="4" t="s">
        <v>11</v>
      </c>
      <c r="C147" s="25"/>
      <c r="D147" s="26"/>
    </row>
    <row r="148" spans="1:7" x14ac:dyDescent="0.2">
      <c r="C148" s="25"/>
      <c r="D148" s="26"/>
    </row>
    <row r="149" spans="1:7" ht="127.5" x14ac:dyDescent="0.2">
      <c r="A149" s="53"/>
      <c r="B149" s="4" t="s">
        <v>72</v>
      </c>
      <c r="C149" s="25"/>
    </row>
    <row r="150" spans="1:7" x14ac:dyDescent="0.2">
      <c r="D150" s="31"/>
    </row>
    <row r="151" spans="1:7" s="27" customFormat="1" ht="51" x14ac:dyDescent="0.2">
      <c r="A151" s="53" t="s">
        <v>73</v>
      </c>
      <c r="B151" s="37" t="s">
        <v>117</v>
      </c>
      <c r="C151" s="30"/>
      <c r="D151" s="33"/>
    </row>
    <row r="152" spans="1:7" ht="76.5" x14ac:dyDescent="0.2">
      <c r="A152" s="38"/>
      <c r="B152" s="37" t="s">
        <v>74</v>
      </c>
      <c r="C152" s="32"/>
      <c r="D152" s="36"/>
    </row>
    <row r="153" spans="1:7" s="27" customFormat="1" x14ac:dyDescent="0.2">
      <c r="A153" s="38"/>
      <c r="B153" s="37"/>
      <c r="C153" s="34" t="s">
        <v>8</v>
      </c>
      <c r="D153" s="36">
        <v>18.600000000000001</v>
      </c>
      <c r="E153" s="104">
        <v>0</v>
      </c>
      <c r="F153" s="3">
        <f>(D153*E153)</f>
        <v>0</v>
      </c>
    </row>
    <row r="154" spans="1:7" s="27" customFormat="1" x14ac:dyDescent="0.2">
      <c r="A154" s="38"/>
      <c r="B154" s="37"/>
      <c r="C154" s="34"/>
      <c r="D154" s="36"/>
      <c r="E154" s="3"/>
      <c r="F154" s="3"/>
    </row>
    <row r="155" spans="1:7" s="27" customFormat="1" ht="51" x14ac:dyDescent="0.2">
      <c r="A155" s="84" t="s">
        <v>75</v>
      </c>
      <c r="B155" s="37" t="s">
        <v>118</v>
      </c>
      <c r="C155" s="35"/>
      <c r="D155" s="36"/>
    </row>
    <row r="156" spans="1:7" ht="51" x14ac:dyDescent="0.2">
      <c r="A156" s="38"/>
      <c r="B156" s="37" t="s">
        <v>2</v>
      </c>
      <c r="C156" s="35"/>
      <c r="D156" s="36"/>
    </row>
    <row r="157" spans="1:7" x14ac:dyDescent="0.2">
      <c r="A157" s="38"/>
      <c r="B157" s="41"/>
      <c r="C157" s="35" t="s">
        <v>8</v>
      </c>
      <c r="D157" s="36">
        <v>75</v>
      </c>
      <c r="E157" s="104">
        <v>0</v>
      </c>
      <c r="F157" s="3">
        <f>(D157*E157)</f>
        <v>0</v>
      </c>
    </row>
    <row r="158" spans="1:7" s="40" customFormat="1" x14ac:dyDescent="0.2">
      <c r="A158" s="38"/>
      <c r="B158" s="41"/>
      <c r="C158" s="35"/>
      <c r="D158" s="36"/>
      <c r="E158" s="39"/>
      <c r="F158" s="3"/>
    </row>
    <row r="159" spans="1:7" s="52" customFormat="1" ht="51" x14ac:dyDescent="0.2">
      <c r="A159" s="84" t="s">
        <v>76</v>
      </c>
      <c r="B159" s="28" t="s">
        <v>59</v>
      </c>
      <c r="C159" s="6"/>
      <c r="D159" s="7"/>
    </row>
    <row r="160" spans="1:7" s="1" customFormat="1" x14ac:dyDescent="0.2">
      <c r="A160" s="24"/>
      <c r="B160" s="28" t="s">
        <v>60</v>
      </c>
      <c r="C160" s="22"/>
      <c r="D160" s="23">
        <v>0.05</v>
      </c>
      <c r="E160" s="1">
        <f>SUM(F153:F158)</f>
        <v>0</v>
      </c>
      <c r="F160" s="1">
        <f>(D160*E160)</f>
        <v>0</v>
      </c>
    </row>
    <row r="161" spans="1:7" s="1" customFormat="1" x14ac:dyDescent="0.2">
      <c r="A161" s="108"/>
      <c r="B161" s="109"/>
      <c r="C161" s="110"/>
      <c r="D161" s="111"/>
      <c r="E161" s="112"/>
      <c r="F161" s="112"/>
      <c r="G161" s="112"/>
    </row>
    <row r="162" spans="1:7" s="60" customFormat="1" x14ac:dyDescent="0.2">
      <c r="A162" s="58"/>
      <c r="B162" s="28" t="s">
        <v>23</v>
      </c>
      <c r="C162" s="22"/>
      <c r="D162" s="23"/>
      <c r="E162" s="59"/>
      <c r="F162" s="1">
        <f>SUM(F153:F160)</f>
        <v>0</v>
      </c>
    </row>
    <row r="163" spans="1:7" s="60" customFormat="1" x14ac:dyDescent="0.2">
      <c r="A163" s="24"/>
      <c r="B163" s="28"/>
      <c r="C163" s="22"/>
      <c r="D163" s="46"/>
      <c r="E163" s="59"/>
      <c r="F163" s="1"/>
    </row>
    <row r="164" spans="1:7" s="60" customFormat="1" x14ac:dyDescent="0.2">
      <c r="A164" s="108"/>
      <c r="B164" s="109"/>
      <c r="C164" s="110"/>
      <c r="D164" s="120"/>
      <c r="E164" s="121"/>
      <c r="F164" s="112"/>
      <c r="G164" s="122"/>
    </row>
    <row r="165" spans="1:7" s="27" customFormat="1" x14ac:dyDescent="0.2">
      <c r="A165" s="53" t="s">
        <v>35</v>
      </c>
      <c r="B165" s="4" t="s">
        <v>42</v>
      </c>
      <c r="C165" s="6"/>
      <c r="D165" s="7"/>
    </row>
    <row r="166" spans="1:7" s="27" customFormat="1" x14ac:dyDescent="0.2">
      <c r="A166" s="5"/>
      <c r="B166" s="4"/>
      <c r="C166" s="6"/>
      <c r="D166" s="7"/>
    </row>
    <row r="167" spans="1:7" ht="127.5" x14ac:dyDescent="0.2">
      <c r="B167" s="4" t="s">
        <v>124</v>
      </c>
    </row>
    <row r="168" spans="1:7" ht="127.5" x14ac:dyDescent="0.2">
      <c r="B168" s="4" t="s">
        <v>77</v>
      </c>
    </row>
    <row r="170" spans="1:7" ht="102" x14ac:dyDescent="0.2">
      <c r="A170" s="53" t="s">
        <v>78</v>
      </c>
      <c r="B170" s="4" t="s">
        <v>119</v>
      </c>
      <c r="G170" s="49"/>
    </row>
    <row r="171" spans="1:7" x14ac:dyDescent="0.2">
      <c r="C171" s="6" t="s">
        <v>8</v>
      </c>
      <c r="D171" s="7">
        <v>75</v>
      </c>
      <c r="E171" s="104">
        <v>0</v>
      </c>
      <c r="F171" s="3">
        <f>(D171*E171)</f>
        <v>0</v>
      </c>
    </row>
    <row r="172" spans="1:7" s="52" customFormat="1" x14ac:dyDescent="0.2">
      <c r="A172" s="53"/>
      <c r="B172" s="4"/>
      <c r="C172" s="6"/>
      <c r="D172" s="7"/>
    </row>
    <row r="173" spans="1:7" s="52" customFormat="1" ht="63.75" x14ac:dyDescent="0.2">
      <c r="A173" s="53" t="s">
        <v>79</v>
      </c>
      <c r="B173" s="4" t="s">
        <v>120</v>
      </c>
      <c r="C173" s="6"/>
      <c r="D173" s="7"/>
      <c r="G173" s="49"/>
    </row>
    <row r="174" spans="1:7" s="52" customFormat="1" x14ac:dyDescent="0.2">
      <c r="A174" s="53"/>
      <c r="B174" s="4"/>
      <c r="C174" s="6" t="s">
        <v>8</v>
      </c>
      <c r="D174" s="7">
        <v>115</v>
      </c>
      <c r="E174" s="104">
        <v>0</v>
      </c>
      <c r="F174" s="52">
        <f>(D174*E174)</f>
        <v>0</v>
      </c>
    </row>
    <row r="175" spans="1:7" s="52" customFormat="1" x14ac:dyDescent="0.2">
      <c r="A175" s="53"/>
      <c r="B175" s="4"/>
      <c r="C175" s="6"/>
      <c r="D175" s="7"/>
    </row>
    <row r="176" spans="1:7" s="52" customFormat="1" ht="76.5" x14ac:dyDescent="0.2">
      <c r="A176" s="53" t="s">
        <v>80</v>
      </c>
      <c r="B176" s="4" t="s">
        <v>125</v>
      </c>
      <c r="C176" s="6"/>
      <c r="D176" s="7"/>
      <c r="G176" s="49"/>
    </row>
    <row r="177" spans="1:7" s="52" customFormat="1" x14ac:dyDescent="0.2">
      <c r="A177" s="53"/>
      <c r="B177" s="4"/>
      <c r="C177" s="6" t="s">
        <v>8</v>
      </c>
      <c r="D177" s="7">
        <v>130</v>
      </c>
      <c r="E177" s="104">
        <v>0</v>
      </c>
      <c r="F177" s="52">
        <f>(D177*E177)</f>
        <v>0</v>
      </c>
    </row>
    <row r="178" spans="1:7" s="52" customFormat="1" x14ac:dyDescent="0.2">
      <c r="A178" s="84"/>
      <c r="B178" s="4"/>
      <c r="C178" s="6"/>
      <c r="D178" s="7"/>
    </row>
    <row r="179" spans="1:7" s="52" customFormat="1" ht="89.25" x14ac:dyDescent="0.2">
      <c r="A179" s="84" t="s">
        <v>81</v>
      </c>
      <c r="B179" s="4" t="s">
        <v>161</v>
      </c>
      <c r="C179" s="6"/>
      <c r="D179" s="7"/>
      <c r="G179" s="49"/>
    </row>
    <row r="180" spans="1:7" s="52" customFormat="1" x14ac:dyDescent="0.2">
      <c r="A180" s="84"/>
      <c r="B180" s="4"/>
      <c r="C180" s="6" t="s">
        <v>8</v>
      </c>
      <c r="D180" s="7">
        <v>130</v>
      </c>
      <c r="E180" s="104">
        <v>0</v>
      </c>
      <c r="F180" s="52">
        <f>(D180*E180)</f>
        <v>0</v>
      </c>
    </row>
    <row r="181" spans="1:7" s="52" customFormat="1" x14ac:dyDescent="0.2">
      <c r="A181" s="53"/>
      <c r="B181" s="4"/>
      <c r="C181" s="6"/>
      <c r="D181" s="7"/>
    </row>
    <row r="182" spans="1:7" s="52" customFormat="1" ht="51" x14ac:dyDescent="0.2">
      <c r="A182" s="84" t="s">
        <v>121</v>
      </c>
      <c r="B182" s="28" t="s">
        <v>59</v>
      </c>
      <c r="C182" s="6"/>
      <c r="D182" s="7"/>
    </row>
    <row r="183" spans="1:7" s="1" customFormat="1" x14ac:dyDescent="0.2">
      <c r="A183" s="24"/>
      <c r="B183" s="28" t="s">
        <v>60</v>
      </c>
      <c r="C183" s="22"/>
      <c r="D183" s="23">
        <v>0.05</v>
      </c>
      <c r="E183" s="1">
        <f>SUM(F170:F181)</f>
        <v>0</v>
      </c>
      <c r="F183" s="1">
        <f>(D183*E183)</f>
        <v>0</v>
      </c>
    </row>
    <row r="184" spans="1:7" s="1" customFormat="1" x14ac:dyDescent="0.2">
      <c r="A184" s="108"/>
      <c r="B184" s="109"/>
      <c r="C184" s="110"/>
      <c r="D184" s="111"/>
      <c r="E184" s="112"/>
      <c r="F184" s="112"/>
      <c r="G184" s="112"/>
    </row>
    <row r="185" spans="1:7" s="1" customFormat="1" x14ac:dyDescent="0.2">
      <c r="A185" s="58"/>
      <c r="B185" s="24" t="s">
        <v>43</v>
      </c>
      <c r="C185" s="22"/>
      <c r="D185" s="23"/>
      <c r="F185" s="1">
        <f>SUM(F170:F183)</f>
        <v>0</v>
      </c>
    </row>
    <row r="186" spans="1:7" s="1" customFormat="1" x14ac:dyDescent="0.2">
      <c r="A186" s="24"/>
      <c r="B186" s="28" t="s">
        <v>4</v>
      </c>
      <c r="C186" s="22"/>
      <c r="D186" s="23"/>
    </row>
    <row r="187" spans="1:7" s="1" customFormat="1" x14ac:dyDescent="0.2">
      <c r="A187" s="108"/>
      <c r="B187" s="109"/>
      <c r="C187" s="108"/>
      <c r="D187" s="111"/>
      <c r="E187" s="112"/>
      <c r="F187" s="112"/>
      <c r="G187" s="112"/>
    </row>
    <row r="188" spans="1:7" x14ac:dyDescent="0.2">
      <c r="A188" s="53" t="s">
        <v>44</v>
      </c>
      <c r="B188" s="4" t="s">
        <v>82</v>
      </c>
    </row>
    <row r="190" spans="1:7" ht="38.25" x14ac:dyDescent="0.2">
      <c r="A190" s="53" t="s">
        <v>83</v>
      </c>
      <c r="B190" s="4" t="s">
        <v>155</v>
      </c>
    </row>
    <row r="191" spans="1:7" s="1" customFormat="1" x14ac:dyDescent="0.2">
      <c r="A191" s="24"/>
      <c r="B191" s="28"/>
      <c r="C191" s="22" t="s">
        <v>8</v>
      </c>
      <c r="D191" s="23">
        <v>76</v>
      </c>
      <c r="E191" s="105">
        <v>0</v>
      </c>
      <c r="F191" s="1">
        <f>(D191*E191)</f>
        <v>0</v>
      </c>
    </row>
    <row r="192" spans="1:7" s="1" customFormat="1" x14ac:dyDescent="0.2">
      <c r="A192" s="24"/>
      <c r="B192" s="28"/>
      <c r="C192" s="22"/>
      <c r="D192" s="23"/>
    </row>
    <row r="193" spans="1:7" s="52" customFormat="1" ht="63.75" x14ac:dyDescent="0.2">
      <c r="A193" s="84" t="s">
        <v>84</v>
      </c>
      <c r="B193" s="4" t="s">
        <v>123</v>
      </c>
      <c r="C193" s="6"/>
      <c r="D193" s="7"/>
    </row>
    <row r="194" spans="1:7" s="1" customFormat="1" x14ac:dyDescent="0.2">
      <c r="A194" s="24"/>
      <c r="B194" s="28"/>
      <c r="C194" s="22" t="s">
        <v>8</v>
      </c>
      <c r="D194" s="23">
        <v>24.5</v>
      </c>
      <c r="E194" s="105">
        <v>0</v>
      </c>
      <c r="F194" s="1">
        <f>(D194*E194)</f>
        <v>0</v>
      </c>
    </row>
    <row r="195" spans="1:7" s="1" customFormat="1" x14ac:dyDescent="0.2">
      <c r="A195" s="24"/>
      <c r="B195" s="28"/>
      <c r="C195" s="22"/>
      <c r="D195" s="23"/>
    </row>
    <row r="196" spans="1:7" s="52" customFormat="1" ht="51" x14ac:dyDescent="0.2">
      <c r="A196" s="84" t="s">
        <v>122</v>
      </c>
      <c r="B196" s="28" t="s">
        <v>59</v>
      </c>
      <c r="C196" s="6"/>
      <c r="D196" s="7"/>
    </row>
    <row r="197" spans="1:7" s="1" customFormat="1" x14ac:dyDescent="0.2">
      <c r="A197" s="24"/>
      <c r="B197" s="28" t="s">
        <v>60</v>
      </c>
      <c r="C197" s="22"/>
      <c r="D197" s="23">
        <v>0.05</v>
      </c>
      <c r="E197" s="1">
        <f>SUM(F191:F191)</f>
        <v>0</v>
      </c>
      <c r="F197" s="1">
        <f>(D197*E197)</f>
        <v>0</v>
      </c>
    </row>
    <row r="198" spans="1:7" s="1" customFormat="1" x14ac:dyDescent="0.2">
      <c r="A198" s="123"/>
      <c r="B198" s="109"/>
      <c r="C198" s="110"/>
      <c r="D198" s="111"/>
      <c r="E198" s="112"/>
      <c r="F198" s="112"/>
      <c r="G198" s="112"/>
    </row>
    <row r="199" spans="1:7" s="1" customFormat="1" ht="13.5" customHeight="1" x14ac:dyDescent="0.2">
      <c r="A199" s="24"/>
      <c r="B199" s="28" t="s">
        <v>24</v>
      </c>
      <c r="C199" s="45"/>
      <c r="D199" s="23"/>
      <c r="F199" s="1">
        <f>SUM(F191:F198)</f>
        <v>0</v>
      </c>
    </row>
    <row r="200" spans="1:7" s="1" customFormat="1" x14ac:dyDescent="0.2">
      <c r="A200" s="24"/>
      <c r="B200" s="28"/>
      <c r="C200" s="22"/>
      <c r="D200" s="23"/>
    </row>
    <row r="201" spans="1:7" s="1" customFormat="1" x14ac:dyDescent="0.2">
      <c r="A201" s="108"/>
      <c r="B201" s="109"/>
      <c r="C201" s="110"/>
      <c r="D201" s="111"/>
      <c r="E201" s="112"/>
      <c r="F201" s="112"/>
      <c r="G201" s="112"/>
    </row>
    <row r="202" spans="1:7" x14ac:dyDescent="0.2">
      <c r="A202" s="61" t="s">
        <v>45</v>
      </c>
      <c r="B202" s="4" t="s">
        <v>41</v>
      </c>
    </row>
    <row r="204" spans="1:7" s="52" customFormat="1" ht="38.25" x14ac:dyDescent="0.2">
      <c r="A204" s="84" t="s">
        <v>40</v>
      </c>
      <c r="B204" s="4" t="s">
        <v>85</v>
      </c>
      <c r="C204" s="6"/>
      <c r="D204" s="23"/>
    </row>
    <row r="205" spans="1:7" s="52" customFormat="1" x14ac:dyDescent="0.2">
      <c r="A205" s="53"/>
      <c r="B205" s="4"/>
      <c r="C205" s="6" t="s">
        <v>8</v>
      </c>
      <c r="D205" s="23">
        <v>320</v>
      </c>
      <c r="E205" s="104">
        <v>0</v>
      </c>
      <c r="F205" s="52">
        <f>(D205*E205)</f>
        <v>0</v>
      </c>
    </row>
    <row r="206" spans="1:7" s="52" customFormat="1" x14ac:dyDescent="0.2">
      <c r="A206" s="53"/>
      <c r="B206" s="4"/>
      <c r="C206" s="6"/>
      <c r="D206" s="23"/>
    </row>
    <row r="207" spans="1:7" ht="38.25" x14ac:dyDescent="0.2">
      <c r="A207" s="84" t="s">
        <v>87</v>
      </c>
      <c r="B207" s="4" t="s">
        <v>86</v>
      </c>
      <c r="D207" s="23"/>
    </row>
    <row r="208" spans="1:7" s="1" customFormat="1" x14ac:dyDescent="0.2">
      <c r="A208" s="24"/>
      <c r="B208" s="28"/>
      <c r="C208" s="22" t="s">
        <v>8</v>
      </c>
      <c r="D208" s="23">
        <v>130</v>
      </c>
      <c r="E208" s="105">
        <v>0</v>
      </c>
      <c r="F208" s="1">
        <f>(D208*E208)</f>
        <v>0</v>
      </c>
    </row>
    <row r="209" spans="1:7" s="1" customFormat="1" x14ac:dyDescent="0.2">
      <c r="A209" s="24"/>
      <c r="B209" s="28"/>
      <c r="C209" s="22"/>
      <c r="D209" s="23"/>
    </row>
    <row r="210" spans="1:7" s="52" customFormat="1" ht="51" x14ac:dyDescent="0.2">
      <c r="A210" s="84" t="s">
        <v>88</v>
      </c>
      <c r="B210" s="28" t="s">
        <v>59</v>
      </c>
      <c r="C210" s="6"/>
      <c r="D210" s="7"/>
    </row>
    <row r="211" spans="1:7" s="1" customFormat="1" x14ac:dyDescent="0.2">
      <c r="A211" s="24"/>
      <c r="B211" s="28" t="s">
        <v>60</v>
      </c>
      <c r="C211" s="22"/>
      <c r="D211" s="23">
        <v>0.05</v>
      </c>
      <c r="E211" s="1">
        <f>SUM(F204:F208)</f>
        <v>0</v>
      </c>
      <c r="F211" s="1">
        <f>(D211*E211)</f>
        <v>0</v>
      </c>
    </row>
    <row r="212" spans="1:7" s="1" customFormat="1" x14ac:dyDescent="0.2">
      <c r="A212" s="108"/>
      <c r="B212" s="109"/>
      <c r="C212" s="110"/>
      <c r="D212" s="111"/>
      <c r="E212" s="112"/>
      <c r="F212" s="112"/>
      <c r="G212" s="112"/>
    </row>
    <row r="213" spans="1:7" s="1" customFormat="1" x14ac:dyDescent="0.2">
      <c r="A213" s="24"/>
      <c r="B213" s="24" t="s">
        <v>36</v>
      </c>
      <c r="C213" s="22"/>
      <c r="D213" s="23"/>
      <c r="F213" s="1">
        <f>SUM(F204:F212)</f>
        <v>0</v>
      </c>
    </row>
    <row r="214" spans="1:7" s="1" customFormat="1" x14ac:dyDescent="0.2">
      <c r="A214" s="8"/>
      <c r="B214" s="9" t="s">
        <v>4</v>
      </c>
      <c r="C214" s="10"/>
      <c r="D214" s="11"/>
      <c r="E214" s="48"/>
      <c r="F214" s="48"/>
      <c r="G214" s="48"/>
    </row>
    <row r="215" spans="1:7" s="52" customFormat="1" x14ac:dyDescent="0.2">
      <c r="A215" s="86" t="s">
        <v>49</v>
      </c>
      <c r="B215" s="4" t="s">
        <v>134</v>
      </c>
      <c r="C215" s="6"/>
      <c r="D215" s="7"/>
    </row>
    <row r="216" spans="1:7" s="1" customFormat="1" x14ac:dyDescent="0.2">
      <c r="A216" s="24"/>
      <c r="B216" s="28"/>
      <c r="C216" s="22"/>
      <c r="D216" s="23"/>
    </row>
    <row r="217" spans="1:7" s="52" customFormat="1" x14ac:dyDescent="0.2">
      <c r="A217" s="86"/>
      <c r="B217" s="4"/>
      <c r="C217" s="6"/>
      <c r="D217" s="7"/>
    </row>
    <row r="218" spans="1:7" s="52" customFormat="1" ht="38.25" x14ac:dyDescent="0.2">
      <c r="A218" s="86" t="s">
        <v>50</v>
      </c>
      <c r="B218" s="4" t="s">
        <v>136</v>
      </c>
      <c r="C218" s="6"/>
      <c r="D218" s="7"/>
    </row>
    <row r="219" spans="1:7" s="52" customFormat="1" x14ac:dyDescent="0.2">
      <c r="A219" s="86"/>
      <c r="B219" s="4"/>
      <c r="C219" s="6" t="s">
        <v>10</v>
      </c>
      <c r="D219" s="7">
        <v>7</v>
      </c>
      <c r="E219" s="104">
        <v>0</v>
      </c>
      <c r="F219" s="52">
        <f>(D219*E219)</f>
        <v>0</v>
      </c>
    </row>
    <row r="220" spans="1:7" s="52" customFormat="1" x14ac:dyDescent="0.2">
      <c r="A220" s="86"/>
      <c r="B220" s="4"/>
      <c r="C220" s="6"/>
      <c r="D220" s="7"/>
    </row>
    <row r="221" spans="1:7" s="52" customFormat="1" ht="25.5" x14ac:dyDescent="0.2">
      <c r="A221" s="86" t="s">
        <v>89</v>
      </c>
      <c r="B221" s="4" t="s">
        <v>135</v>
      </c>
      <c r="C221" s="6"/>
      <c r="D221" s="7"/>
    </row>
    <row r="222" spans="1:7" s="52" customFormat="1" x14ac:dyDescent="0.2">
      <c r="A222" s="86"/>
      <c r="B222" s="4"/>
      <c r="C222" s="6" t="s">
        <v>10</v>
      </c>
      <c r="D222" s="7">
        <v>5</v>
      </c>
      <c r="E222" s="104">
        <v>0</v>
      </c>
      <c r="F222" s="52">
        <f>(D222*E222)</f>
        <v>0</v>
      </c>
    </row>
    <row r="223" spans="1:7" s="52" customFormat="1" x14ac:dyDescent="0.2">
      <c r="A223" s="86"/>
      <c r="B223" s="4"/>
      <c r="C223" s="6"/>
      <c r="D223" s="7"/>
    </row>
    <row r="224" spans="1:7" s="52" customFormat="1" ht="25.5" x14ac:dyDescent="0.2">
      <c r="A224" s="86" t="s">
        <v>137</v>
      </c>
      <c r="B224" s="4" t="s">
        <v>138</v>
      </c>
      <c r="C224" s="6"/>
      <c r="D224" s="7"/>
    </row>
    <row r="225" spans="1:9" s="52" customFormat="1" x14ac:dyDescent="0.2">
      <c r="A225" s="86"/>
      <c r="B225" s="4"/>
      <c r="C225" s="6" t="s">
        <v>10</v>
      </c>
      <c r="D225" s="7">
        <v>2</v>
      </c>
      <c r="E225" s="104">
        <v>0</v>
      </c>
      <c r="F225" s="52">
        <f>(D225*E225)</f>
        <v>0</v>
      </c>
    </row>
    <row r="226" spans="1:9" s="52" customFormat="1" x14ac:dyDescent="0.2">
      <c r="A226" s="86"/>
      <c r="B226" s="4"/>
      <c r="C226" s="6"/>
      <c r="D226" s="7"/>
    </row>
    <row r="227" spans="1:9" s="1" customFormat="1" x14ac:dyDescent="0.2">
      <c r="A227" s="24"/>
      <c r="B227" s="28"/>
      <c r="C227" s="22"/>
      <c r="D227" s="23"/>
    </row>
    <row r="228" spans="1:9" s="1" customFormat="1" x14ac:dyDescent="0.2">
      <c r="A228" s="47"/>
      <c r="B228" s="29" t="s">
        <v>139</v>
      </c>
      <c r="C228" s="45"/>
      <c r="D228" s="23"/>
      <c r="F228" s="1">
        <f>SUM(F219:F226)</f>
        <v>0</v>
      </c>
    </row>
    <row r="229" spans="1:9" s="1" customFormat="1" x14ac:dyDescent="0.2">
      <c r="A229" s="62"/>
      <c r="B229" s="21"/>
      <c r="C229" s="57"/>
      <c r="D229" s="11"/>
      <c r="E229" s="48"/>
      <c r="F229" s="48"/>
      <c r="G229" s="48"/>
    </row>
    <row r="230" spans="1:9" customFormat="1" x14ac:dyDescent="0.2">
      <c r="A230" s="100" t="s">
        <v>140</v>
      </c>
      <c r="B230" s="101" t="s">
        <v>143</v>
      </c>
      <c r="C230" s="88"/>
      <c r="D230" s="89"/>
      <c r="E230" s="89"/>
      <c r="F230" s="89"/>
      <c r="G230" s="89"/>
      <c r="H230" s="89"/>
      <c r="I230" s="89"/>
    </row>
    <row r="231" spans="1:9" customFormat="1" x14ac:dyDescent="0.2">
      <c r="A231" s="90"/>
      <c r="B231" s="91"/>
      <c r="C231" s="88"/>
      <c r="D231" s="89"/>
      <c r="E231" s="89"/>
      <c r="F231" s="89"/>
      <c r="G231" s="89"/>
      <c r="H231" s="89"/>
      <c r="I231" s="89"/>
    </row>
    <row r="232" spans="1:9" customFormat="1" ht="25.5" x14ac:dyDescent="0.2">
      <c r="A232" s="90" t="s">
        <v>141</v>
      </c>
      <c r="B232" s="91" t="s">
        <v>144</v>
      </c>
      <c r="C232" s="88"/>
      <c r="D232" s="89"/>
      <c r="E232" s="89"/>
      <c r="F232" s="89"/>
      <c r="G232" s="89"/>
      <c r="H232" s="89"/>
      <c r="I232" s="89"/>
    </row>
    <row r="233" spans="1:9" customFormat="1" ht="38.25" x14ac:dyDescent="0.2">
      <c r="A233" s="90"/>
      <c r="B233" s="91" t="s">
        <v>145</v>
      </c>
      <c r="C233" s="88"/>
      <c r="D233" s="89"/>
      <c r="E233" s="89"/>
      <c r="F233" s="89"/>
      <c r="G233" s="89"/>
      <c r="H233" s="89"/>
      <c r="I233" s="89"/>
    </row>
    <row r="234" spans="1:9" customFormat="1" ht="13.5" customHeight="1" x14ac:dyDescent="0.2">
      <c r="A234" s="90"/>
      <c r="B234" s="91"/>
      <c r="C234" s="88" t="s">
        <v>10</v>
      </c>
      <c r="D234" s="89">
        <v>1</v>
      </c>
      <c r="E234" s="106">
        <v>0</v>
      </c>
      <c r="F234" s="89">
        <f>(D234*E234)</f>
        <v>0</v>
      </c>
      <c r="G234" s="89"/>
      <c r="H234" s="89"/>
      <c r="I234" s="89"/>
    </row>
    <row r="235" spans="1:9" customFormat="1" ht="13.5" customHeight="1" x14ac:dyDescent="0.2">
      <c r="A235" s="90"/>
      <c r="B235" s="91"/>
      <c r="C235" s="88"/>
      <c r="D235" s="89"/>
      <c r="E235" s="89"/>
      <c r="F235" s="89"/>
      <c r="G235" s="89"/>
      <c r="H235" s="89"/>
      <c r="I235" s="89"/>
    </row>
    <row r="236" spans="1:9" customFormat="1" ht="38.25" x14ac:dyDescent="0.2">
      <c r="A236" s="90" t="s">
        <v>149</v>
      </c>
      <c r="B236" s="91" t="s">
        <v>146</v>
      </c>
      <c r="C236" s="88"/>
      <c r="D236" s="89"/>
      <c r="E236" s="89"/>
      <c r="F236" s="89"/>
      <c r="G236" s="89"/>
      <c r="H236" s="89"/>
      <c r="I236" s="89"/>
    </row>
    <row r="237" spans="1:9" s="99" customFormat="1" x14ac:dyDescent="0.2">
      <c r="A237" s="124"/>
      <c r="B237" s="125"/>
      <c r="C237" s="126" t="s">
        <v>147</v>
      </c>
      <c r="D237" s="97">
        <v>0.05</v>
      </c>
      <c r="E237" s="127">
        <f>SUM(F232:F236)</f>
        <v>0</v>
      </c>
      <c r="F237" s="97">
        <f>(D237*E237)</f>
        <v>0</v>
      </c>
      <c r="G237" s="97"/>
      <c r="H237" s="97"/>
      <c r="I237" s="97"/>
    </row>
    <row r="238" spans="1:9" s="99" customFormat="1" x14ac:dyDescent="0.2">
      <c r="A238" s="92"/>
      <c r="B238" s="93"/>
      <c r="C238" s="94"/>
      <c r="D238" s="95"/>
      <c r="E238" s="95"/>
      <c r="F238" s="95"/>
      <c r="G238" s="95"/>
      <c r="H238" s="128"/>
      <c r="I238" s="97"/>
    </row>
    <row r="239" spans="1:9" s="99" customFormat="1" x14ac:dyDescent="0.2">
      <c r="A239" s="96"/>
      <c r="B239" s="135" t="s">
        <v>148</v>
      </c>
      <c r="C239" s="136"/>
      <c r="D239" s="136"/>
      <c r="E239" s="97"/>
      <c r="F239" s="97">
        <f>SUM(F232:F237)</f>
        <v>0</v>
      </c>
      <c r="G239" s="97"/>
      <c r="H239" s="97"/>
      <c r="I239" s="98"/>
    </row>
    <row r="240" spans="1:9" s="99" customFormat="1" x14ac:dyDescent="0.2">
      <c r="A240" s="96"/>
      <c r="B240" s="129"/>
      <c r="C240" s="130"/>
      <c r="D240" s="130"/>
      <c r="E240" s="97"/>
      <c r="F240" s="97"/>
      <c r="G240" s="97"/>
      <c r="H240" s="97"/>
      <c r="I240" s="98"/>
    </row>
    <row r="241" spans="1:7" s="1" customFormat="1" x14ac:dyDescent="0.2">
      <c r="A241" s="114"/>
      <c r="B241" s="115"/>
      <c r="C241" s="131"/>
      <c r="D241" s="111"/>
      <c r="E241" s="112"/>
      <c r="F241" s="112"/>
      <c r="G241" s="112"/>
    </row>
    <row r="242" spans="1:7" s="52" customFormat="1" x14ac:dyDescent="0.2">
      <c r="A242" s="86"/>
      <c r="B242" s="4"/>
      <c r="C242" s="6"/>
      <c r="D242" s="7"/>
    </row>
    <row r="243" spans="1:7" x14ac:dyDescent="0.2">
      <c r="A243" s="53" t="s">
        <v>150</v>
      </c>
      <c r="B243" s="4" t="s">
        <v>25</v>
      </c>
    </row>
    <row r="245" spans="1:7" ht="102" x14ac:dyDescent="0.2">
      <c r="A245" s="84" t="s">
        <v>151</v>
      </c>
      <c r="B245" s="4" t="s">
        <v>90</v>
      </c>
    </row>
    <row r="246" spans="1:7" x14ac:dyDescent="0.2">
      <c r="C246" s="6" t="s">
        <v>10</v>
      </c>
      <c r="D246" s="7">
        <v>1</v>
      </c>
      <c r="E246" s="107">
        <v>0</v>
      </c>
      <c r="F246" s="102">
        <f>(D246*E246)</f>
        <v>0</v>
      </c>
    </row>
    <row r="248" spans="1:7" s="52" customFormat="1" ht="51" x14ac:dyDescent="0.2">
      <c r="A248" s="84" t="s">
        <v>152</v>
      </c>
      <c r="B248" s="28" t="s">
        <v>59</v>
      </c>
      <c r="C248" s="6"/>
      <c r="D248" s="7"/>
    </row>
    <row r="249" spans="1:7" s="1" customFormat="1" x14ac:dyDescent="0.2">
      <c r="A249" s="24"/>
      <c r="B249" s="28" t="s">
        <v>60</v>
      </c>
      <c r="C249" s="22"/>
      <c r="D249" s="23">
        <v>0.05</v>
      </c>
      <c r="E249" s="103">
        <f>SUM(F245:F247)</f>
        <v>0</v>
      </c>
      <c r="F249" s="103">
        <f>(D249*E249)</f>
        <v>0</v>
      </c>
    </row>
    <row r="250" spans="1:7" s="1" customFormat="1" x14ac:dyDescent="0.2">
      <c r="A250" s="108"/>
      <c r="B250" s="109"/>
      <c r="C250" s="110"/>
      <c r="D250" s="111"/>
      <c r="E250" s="112"/>
      <c r="F250" s="112"/>
      <c r="G250" s="112"/>
    </row>
    <row r="251" spans="1:7" s="1" customFormat="1" x14ac:dyDescent="0.2">
      <c r="A251" s="47"/>
      <c r="B251" s="29" t="s">
        <v>27</v>
      </c>
      <c r="C251" s="45"/>
      <c r="D251" s="23"/>
      <c r="F251" s="103">
        <f>SUM(F245:F249)</f>
        <v>0</v>
      </c>
    </row>
    <row r="252" spans="1:7" s="1" customFormat="1" x14ac:dyDescent="0.2">
      <c r="A252" s="62"/>
      <c r="B252" s="21"/>
      <c r="C252" s="57"/>
      <c r="D252" s="11"/>
      <c r="E252" s="48"/>
      <c r="F252" s="48"/>
      <c r="G252" s="48"/>
    </row>
    <row r="254" spans="1:7" ht="69.95" customHeight="1" x14ac:dyDescent="0.2"/>
    <row r="258" spans="1:4" s="27" customFormat="1" x14ac:dyDescent="0.2">
      <c r="A258" s="5"/>
      <c r="B258" s="4"/>
      <c r="C258" s="6"/>
      <c r="D258" s="7"/>
    </row>
  </sheetData>
  <sheetProtection algorithmName="SHA-512" hashValue="3pTifd9MUzMzIFJ3+ScV/C6LNXVlv+whdY1tyoqPZWphn2qwh8U02QSPw35lf6TK1R77Q2oHrwSL+kgVkb4waw==" saltValue="CdgCDFadY0mBBM0C6VkNeg==" spinCount="100000" sheet="1" objects="1" scenarios="1"/>
  <protectedRanges>
    <protectedRange password="CC68" sqref="E1:E65022" name="Obseg3"/>
    <protectedRange password="CA87" sqref="E1:E65022" name="Obseg1"/>
    <protectedRange password="CA87" sqref="E1:E65022" name="Obseg2"/>
  </protectedRanges>
  <mergeCells count="4">
    <mergeCell ref="B3:D3"/>
    <mergeCell ref="B20:D20"/>
    <mergeCell ref="B2:D2"/>
    <mergeCell ref="B239:D239"/>
  </mergeCells>
  <phoneticPr fontId="0" type="noConversion"/>
  <pageMargins left="0.78740157480314965" right="0.75" top="0.98425196850393704" bottom="0.98425196850393704" header="0" footer="0"/>
  <pageSetup paperSize="9" scale="85" orientation="portrait" horizontalDpi="4294967293" r:id="rId1"/>
  <headerFooter differentFirst="1" alignWithMargins="0">
    <oddFooter>&amp;R&amp;P</oddFooter>
    <firstHeader>&amp;C&amp;G</firstHeader>
  </headerFooter>
  <rowBreaks count="8" manualBreakCount="8">
    <brk id="18" max="16383" man="1"/>
    <brk id="29" max="16383" man="1"/>
    <brk id="73" max="16383" man="1"/>
    <brk id="92" max="16383" man="1"/>
    <brk id="118" max="6" man="1"/>
    <brk id="157" max="6" man="1"/>
    <brk id="186" max="6" man="1"/>
    <brk id="253" max="16383"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vt:i4>
      </vt:variant>
      <vt:variant>
        <vt:lpstr>Imenovani obsegi</vt:lpstr>
      </vt:variant>
      <vt:variant>
        <vt:i4>2</vt:i4>
      </vt:variant>
    </vt:vector>
  </HeadingPairs>
  <TitlesOfParts>
    <vt:vector size="3" baseType="lpstr">
      <vt:lpstr>gradb. in obrt. dela</vt:lpstr>
      <vt:lpstr>'gradb. in obrt. dela'!Področje_tiskanja</vt:lpstr>
      <vt:lpstr>'gradb. in obrt. dela'!Tiskanje_naslovov</vt:lpstr>
    </vt:vector>
  </TitlesOfParts>
  <Manager>milan mrovlje</Manager>
  <Company>RCI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Varovana stanovanja Celje</dc:title>
  <dc:subject>popisi pzr, razpisna dokumentacija</dc:subject>
  <dc:creator>nenad vrtaric</dc:creator>
  <cp:lastModifiedBy>Petra</cp:lastModifiedBy>
  <cp:lastPrinted>2017-01-10T16:00:13Z</cp:lastPrinted>
  <dcterms:created xsi:type="dcterms:W3CDTF">2002-04-15T09:37:38Z</dcterms:created>
  <dcterms:modified xsi:type="dcterms:W3CDTF">2017-01-10T16:01:01Z</dcterms:modified>
</cp:coreProperties>
</file>